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7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J195"/>
  <c r="I195"/>
  <c r="H195"/>
  <c r="G195"/>
  <c r="J176"/>
  <c r="I176"/>
  <c r="H176"/>
  <c r="G176"/>
  <c r="J157"/>
  <c r="I157"/>
  <c r="H157"/>
  <c r="G157"/>
  <c r="J138"/>
  <c r="I138"/>
  <c r="H138"/>
  <c r="G138"/>
  <c r="J119"/>
  <c r="I119"/>
  <c r="H119"/>
  <c r="G119"/>
  <c r="F100"/>
  <c r="J100"/>
  <c r="I100"/>
  <c r="H100"/>
  <c r="G100"/>
  <c r="J81"/>
  <c r="F81"/>
  <c r="I81"/>
  <c r="H81"/>
  <c r="G81"/>
  <c r="F62"/>
  <c r="I62"/>
  <c r="H62"/>
  <c r="G62"/>
  <c r="J43"/>
  <c r="I43"/>
  <c r="H43"/>
  <c r="G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<sst xmlns="http://schemas.openxmlformats.org/spreadsheetml/2006/main" count="423" uniqueCount="176">
  <si>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</si>
  <si>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</si>
  <si>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</si>
  <si>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</si>
  <si>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</si>
  <si>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</si>
  <si>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</si>
  <si>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</si>
  <si>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</si>
  <si>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</si>
  <si>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</si>
  <si>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</si>
  <si>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</si>
  <si>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</si>
  <si>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</si>
  <si>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</si>
  <si>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</si>
  <si>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</si>
  <si>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</si>
  <si>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</si>
  <si>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</si>
  <si>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</si>
  <si>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</si>
  <si>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</si>
  <si>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</si>
  <si>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</si>
  <si>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</si>
  <si>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</si>
  <si>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</si>
  <si>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</si>
  <si>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</si>
  <si>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</si>
  <si>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</si>
  <si>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</si>
  <si>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</si>
  <si>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Муниципальное бюджетное общеобразовательное учреждение "Средняя общеобразовательная школа № 117 имени м.В. Стрельникова" города Сорочинска Оренбургской области</t>
  </si>
  <si>
    <t>директор</t>
  </si>
  <si>
    <t>апельсин</t>
  </si>
  <si>
    <t>Борщ с фасолью</t>
  </si>
  <si>
    <t>фрукт</t>
  </si>
  <si>
    <t>яблоко</t>
  </si>
  <si>
    <t>№54-21гн</t>
  </si>
  <si>
    <t>Апельсин</t>
  </si>
  <si>
    <t>№54-11з</t>
  </si>
  <si>
    <t>Горошница</t>
  </si>
  <si>
    <t>№54-21г</t>
  </si>
  <si>
    <t>Чай с сахаром</t>
  </si>
  <si>
    <t xml:space="preserve">Хлеб пшеничный </t>
  </si>
  <si>
    <t>Яблоко</t>
  </si>
  <si>
    <t>Салат из свеклы отварной</t>
  </si>
  <si>
    <t>№54-13з</t>
  </si>
  <si>
    <t>Бефстроганов из говядины</t>
  </si>
  <si>
    <t>№ 54-1г</t>
  </si>
  <si>
    <t>№54-32хн</t>
  </si>
  <si>
    <t>Банан</t>
  </si>
  <si>
    <t>ТР ТС 021/2014</t>
  </si>
  <si>
    <t>№54-4гн</t>
  </si>
  <si>
    <t>№ 54-11з</t>
  </si>
  <si>
    <t>Хлеб ржаной</t>
  </si>
  <si>
    <t>Компот из смеси сухофруктов</t>
  </si>
  <si>
    <t>хлеб ржаной</t>
  </si>
  <si>
    <t>№ 54-1хн</t>
  </si>
  <si>
    <t>Компот из яблок с лимоном</t>
  </si>
  <si>
    <t>хлеб пшеничный</t>
  </si>
  <si>
    <t>Салат из моркови и яблок</t>
  </si>
  <si>
    <t>№ 54-11р</t>
  </si>
  <si>
    <t>№54-27к, № 54-1з</t>
  </si>
  <si>
    <t xml:space="preserve">хлеб пшеничный </t>
  </si>
  <si>
    <t xml:space="preserve">яблоко </t>
  </si>
  <si>
    <t>№ 54-24с</t>
  </si>
  <si>
    <t>банан</t>
  </si>
  <si>
    <t>Каша перловая рассыпчатая</t>
  </si>
  <si>
    <t>0.5</t>
  </si>
  <si>
    <t>Салат из белокочанной капусты с морковью</t>
  </si>
  <si>
    <t>№ 54-8з</t>
  </si>
  <si>
    <t>№ 54-25с</t>
  </si>
  <si>
    <t>№ 54-1м</t>
  </si>
  <si>
    <t>Чай с молоком и сахаром</t>
  </si>
  <si>
    <t>Рыба тушеная в томате с овощами, горошница, соус красный основной</t>
  </si>
  <si>
    <t>№ 54-11р, № 54-21г, № 54-3с</t>
  </si>
  <si>
    <t>№ 54-2гн</t>
  </si>
  <si>
    <t>Долгова И.В.</t>
  </si>
  <si>
    <t>какао с молоком</t>
  </si>
  <si>
    <t xml:space="preserve"> хлеб ржаной</t>
  </si>
  <si>
    <t>Пром.</t>
  </si>
  <si>
    <t>Суп крестьянский с крупой (крупа рисовая)</t>
  </si>
  <si>
    <t>№ 54-11с</t>
  </si>
  <si>
    <t>Рыба тушеная в томате с овощами (минтай)</t>
  </si>
  <si>
    <t>№54-35хн</t>
  </si>
  <si>
    <t>Пром</t>
  </si>
  <si>
    <t>Каша гречневая рассыпчатая, гуляш из мяса кур</t>
  </si>
  <si>
    <t>№ 54-4г, 51</t>
  </si>
  <si>
    <t>компот из свежих яблок</t>
  </si>
  <si>
    <t>Хлеб пшеничный йодированный</t>
  </si>
  <si>
    <t>№54-19с</t>
  </si>
  <si>
    <t>Картофель тушеный из мяса кур</t>
  </si>
  <si>
    <t>№52</t>
  </si>
  <si>
    <t>яйцо вареное</t>
  </si>
  <si>
    <t>№54-6о</t>
  </si>
  <si>
    <t>Сок абрикосовый</t>
  </si>
  <si>
    <t>Макароны отварные, гуляш из говядины</t>
  </si>
  <si>
    <t>№54-1г, № 54-2м</t>
  </si>
  <si>
    <t>Щи из свежей капусты со сметоной</t>
  </si>
  <si>
    <t>№54-1с</t>
  </si>
  <si>
    <t>Плов из отварной говядины</t>
  </si>
  <si>
    <t>№54-11м</t>
  </si>
  <si>
    <t>Чай без сахара</t>
  </si>
  <si>
    <t>№54-1гн</t>
  </si>
  <si>
    <t>Рис с овощами, биточек из говядины</t>
  </si>
  <si>
    <t>№ 54-26г, 54-6м</t>
  </si>
  <si>
    <t>Компот из смеси сухофпуктов</t>
  </si>
  <si>
    <t>Суп с рыбными консервами (сайра)</t>
  </si>
  <si>
    <t>№54-27с</t>
  </si>
  <si>
    <t>Бефтроганов из мяса кур</t>
  </si>
  <si>
    <t>№50</t>
  </si>
  <si>
    <t>№ 50</t>
  </si>
  <si>
    <t>№ 54-34хн</t>
  </si>
  <si>
    <t>Каша вязкая молочная овсяная, сыр твердых сортов в нарезке, масло сливочное (порциями), яйцо вареное</t>
  </si>
  <si>
    <t>№53-19з,54-1з,54-9к,54-6о</t>
  </si>
  <si>
    <t>Салат картофельный с морковью и зеленым горошком</t>
  </si>
  <si>
    <t>№ 54-34з</t>
  </si>
  <si>
    <t>Суп картофельный с макаронными изделиями</t>
  </si>
  <si>
    <t>Бефтроганов из отварной говядины</t>
  </si>
  <si>
    <t>Капуста белокочанная тушеная</t>
  </si>
  <si>
    <t>№ 54-19г</t>
  </si>
  <si>
    <t xml:space="preserve">хлеб пшеничный йодированный </t>
  </si>
  <si>
    <t>№54-1г, 50</t>
  </si>
  <si>
    <t>Чай с лимоном и сахаром</t>
  </si>
  <si>
    <t>№54-3гн</t>
  </si>
  <si>
    <t>Суп гороховый</t>
  </si>
  <si>
    <t>Картофель отварной в молоке</t>
  </si>
  <si>
    <t>№ 54-10 г</t>
  </si>
  <si>
    <t>Тефтели из говядины с рисом, соус красный основной</t>
  </si>
  <si>
    <t>№ 54-16м,54-3соус</t>
  </si>
  <si>
    <t>Плов из булгура с курицей, яйцо вареное</t>
  </si>
  <si>
    <t>54-35хн</t>
  </si>
  <si>
    <t>№ 54-7з,54-1з</t>
  </si>
  <si>
    <t>Суп из овощей с фрикадельками мясными</t>
  </si>
  <si>
    <t>№ 54-5с</t>
  </si>
  <si>
    <t>бефтроганов из мяса кур</t>
  </si>
  <si>
    <t>Каша пшенная рассыпчатая</t>
  </si>
  <si>
    <t>№ 54-12г.</t>
  </si>
  <si>
    <t>№54-45гн</t>
  </si>
  <si>
    <t>Каша гречневая рассыпчатая, котлета из говядины</t>
  </si>
  <si>
    <t>№54-4г, № 54-4м</t>
  </si>
  <si>
    <t>Компот из всежих яблок</t>
  </si>
  <si>
    <t>хлеб пшеничный йодированный</t>
  </si>
  <si>
    <t>Суп крестьянский с крупой (крупа перловая)</t>
  </si>
  <si>
    <t>№ 54-10с</t>
  </si>
  <si>
    <t>Рагу из курицы</t>
  </si>
  <si>
    <t>№ 54-22м</t>
  </si>
  <si>
    <t>Сок яблочный</t>
  </si>
  <si>
    <t xml:space="preserve">Суп гороховый </t>
  </si>
  <si>
    <t xml:space="preserve">Макароны отварные </t>
  </si>
  <si>
    <t>№ 54-3гн</t>
  </si>
  <si>
    <t>33.4</t>
  </si>
  <si>
    <t>Картофель тушеный с мясом кур</t>
  </si>
  <si>
    <t>Плов с курицей</t>
  </si>
  <si>
    <t>№ 54-12м</t>
  </si>
  <si>
    <t xml:space="preserve"> хлеб пшеничный</t>
  </si>
  <si>
    <t>№54-27с11824</t>
  </si>
  <si>
    <t>Салат из белокочанной капусты</t>
  </si>
  <si>
    <t>сыр</t>
  </si>
  <si>
    <t>сыр твердых сортов в нарезке</t>
  </si>
  <si>
    <t>№54-1з</t>
  </si>
  <si>
    <t>№ 54-6о</t>
  </si>
  <si>
    <t>Суп с рыбными консервами (горбуша)</t>
  </si>
  <si>
    <t>№54-12с</t>
  </si>
  <si>
    <t>№ 52</t>
  </si>
  <si>
    <t>№ 54-35хн</t>
  </si>
  <si>
    <t>№56-6к</t>
  </si>
  <si>
    <t>Салат из моркови с яблок</t>
  </si>
  <si>
    <t>Макароны отварные , бефтроганов из отварной говядины</t>
  </si>
  <si>
    <t>Сыр твердых сортов в нарезке, яйцо вареное</t>
  </si>
  <si>
    <t>№ 54-1з, №54-6о</t>
  </si>
  <si>
    <t>каша вязкая молочная пшенная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</si>
</sst>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2" fillId="5" borderId="2" xfId="0" applyNumberFormat="1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43" sqref="R14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4" t="s">
        <v>35</v>
      </c>
      <c r="D1" s="55"/>
      <c r="E1" s="55"/>
      <c r="F1" s="13" t="s">
        <v>16</v>
      </c>
      <c r="G1" s="2" t="s">
        <v>17</v>
      </c>
      <c r="H1" s="56" t="s">
        <v>36</v>
      </c>
      <c r="I1" s="56"/>
      <c r="J1" s="56"/>
      <c r="K1" s="56"/>
    </row>
    <row r="2" spans="1:11" ht="18">
      <c r="A2" s="36" t="s">
        <v>6</v>
      </c>
      <c r="C2" s="2"/>
      <c r="G2" s="2" t="s">
        <v>18</v>
      </c>
      <c r="H2" s="56" t="s">
        <v>81</v>
      </c>
      <c r="I2" s="56"/>
      <c r="J2" s="56"/>
      <c r="K2" s="5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7">
        <v>45666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175</v>
      </c>
      <c r="F6" s="41">
        <v>200</v>
      </c>
      <c r="G6" s="41">
        <v>8.3000000000000007</v>
      </c>
      <c r="H6" s="44">
        <v>10.1</v>
      </c>
      <c r="I6" s="41">
        <v>37.6</v>
      </c>
      <c r="J6" s="41">
        <v>274.89999999999998</v>
      </c>
      <c r="K6" s="42" t="s">
        <v>170</v>
      </c>
    </row>
    <row r="7" spans="1:11" ht="15">
      <c r="A7" s="24"/>
      <c r="B7" s="16"/>
      <c r="C7" s="11"/>
      <c r="D7" s="6" t="s">
        <v>97</v>
      </c>
      <c r="E7" s="43" t="s">
        <v>97</v>
      </c>
      <c r="F7" s="44">
        <v>40</v>
      </c>
      <c r="G7" s="44">
        <v>4.8</v>
      </c>
      <c r="H7" s="44">
        <v>4</v>
      </c>
      <c r="I7" s="44">
        <v>0.7</v>
      </c>
      <c r="J7" s="44">
        <v>56.6</v>
      </c>
      <c r="K7" s="45" t="s">
        <v>165</v>
      </c>
    </row>
    <row r="8" spans="1:11" ht="15">
      <c r="A8" s="24"/>
      <c r="B8" s="16"/>
      <c r="C8" s="11"/>
      <c r="D8" s="7" t="s">
        <v>22</v>
      </c>
      <c r="E8" s="43" t="s">
        <v>82</v>
      </c>
      <c r="F8" s="44">
        <v>250</v>
      </c>
      <c r="G8" s="44">
        <v>5.9</v>
      </c>
      <c r="H8" s="44">
        <v>4.4000000000000004</v>
      </c>
      <c r="I8" s="44">
        <v>15.6</v>
      </c>
      <c r="J8" s="44">
        <v>125.5</v>
      </c>
      <c r="K8" s="45" t="s">
        <v>41</v>
      </c>
    </row>
    <row r="9" spans="1:11" ht="15">
      <c r="A9" s="24"/>
      <c r="B9" s="16"/>
      <c r="C9" s="11"/>
      <c r="D9" s="7" t="s">
        <v>23</v>
      </c>
      <c r="E9" s="43" t="s">
        <v>83</v>
      </c>
      <c r="F9" s="44">
        <v>15</v>
      </c>
      <c r="G9" s="44">
        <v>1</v>
      </c>
      <c r="H9" s="44">
        <v>0.2</v>
      </c>
      <c r="I9" s="44">
        <v>5</v>
      </c>
      <c r="J9" s="44">
        <v>25.6</v>
      </c>
      <c r="K9" s="45" t="s">
        <v>84</v>
      </c>
    </row>
    <row r="10" spans="1:11" ht="15">
      <c r="A10" s="24"/>
      <c r="B10" s="16"/>
      <c r="C10" s="11"/>
      <c r="D10" s="7" t="s">
        <v>24</v>
      </c>
      <c r="E10" s="43" t="s">
        <v>42</v>
      </c>
      <c r="F10" s="44">
        <v>150</v>
      </c>
      <c r="G10" s="44">
        <v>1.4</v>
      </c>
      <c r="H10" s="44">
        <v>0.3</v>
      </c>
      <c r="I10" s="44">
        <v>12.2</v>
      </c>
      <c r="J10" s="44">
        <v>56.7</v>
      </c>
      <c r="K10" s="45" t="s">
        <v>84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655</v>
      </c>
      <c r="G13" s="20">
        <f t="shared" ref="G13:J13" si="0">SUM(G6:G12)</f>
        <v>21.4</v>
      </c>
      <c r="H13" s="20">
        <f t="shared" si="0"/>
        <v>19</v>
      </c>
      <c r="I13" s="20">
        <f t="shared" si="0"/>
        <v>71.100000000000009</v>
      </c>
      <c r="J13" s="20">
        <f t="shared" si="0"/>
        <v>539.30000000000007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73</v>
      </c>
      <c r="F14" s="44">
        <v>100</v>
      </c>
      <c r="G14" s="44">
        <v>1.6</v>
      </c>
      <c r="H14" s="44">
        <v>10.1</v>
      </c>
      <c r="I14" s="44">
        <v>9.6</v>
      </c>
      <c r="J14" s="44">
        <v>135.9</v>
      </c>
      <c r="K14" s="45" t="s">
        <v>74</v>
      </c>
    </row>
    <row r="15" spans="1:11" ht="15">
      <c r="A15" s="24"/>
      <c r="B15" s="16"/>
      <c r="C15" s="11"/>
      <c r="D15" s="7" t="s">
        <v>27</v>
      </c>
      <c r="E15" s="43" t="s">
        <v>85</v>
      </c>
      <c r="F15" s="44">
        <v>200</v>
      </c>
      <c r="G15" s="44">
        <v>3.7</v>
      </c>
      <c r="H15" s="44">
        <v>4.3</v>
      </c>
      <c r="I15" s="44">
        <v>8.5</v>
      </c>
      <c r="J15" s="44">
        <v>87.7</v>
      </c>
      <c r="K15" s="45" t="s">
        <v>86</v>
      </c>
    </row>
    <row r="16" spans="1:11" ht="15">
      <c r="A16" s="24"/>
      <c r="B16" s="16"/>
      <c r="C16" s="11"/>
      <c r="D16" s="7" t="s">
        <v>28</v>
      </c>
      <c r="E16" s="43" t="s">
        <v>87</v>
      </c>
      <c r="F16" s="44">
        <v>100</v>
      </c>
      <c r="G16" s="44">
        <v>13.9</v>
      </c>
      <c r="H16" s="44">
        <v>7.4</v>
      </c>
      <c r="I16" s="44">
        <v>6.3</v>
      </c>
      <c r="J16" s="44">
        <v>147.30000000000001</v>
      </c>
      <c r="K16" s="45" t="s">
        <v>65</v>
      </c>
    </row>
    <row r="17" spans="1:11" ht="15">
      <c r="A17" s="24"/>
      <c r="B17" s="16"/>
      <c r="C17" s="11"/>
      <c r="D17" s="7" t="s">
        <v>29</v>
      </c>
      <c r="E17" s="43" t="s">
        <v>44</v>
      </c>
      <c r="F17" s="44">
        <v>150</v>
      </c>
      <c r="G17" s="44">
        <v>9.6</v>
      </c>
      <c r="H17" s="44">
        <v>0.9</v>
      </c>
      <c r="I17" s="44">
        <v>22.5</v>
      </c>
      <c r="J17" s="44">
        <v>136.6</v>
      </c>
      <c r="K17" s="45" t="s">
        <v>45</v>
      </c>
    </row>
    <row r="18" spans="1:11" ht="15">
      <c r="A18" s="24"/>
      <c r="B18" s="16"/>
      <c r="C18" s="11"/>
      <c r="D18" s="7" t="s">
        <v>30</v>
      </c>
      <c r="E18" s="43" t="s">
        <v>59</v>
      </c>
      <c r="F18" s="44">
        <v>200</v>
      </c>
      <c r="G18" s="44">
        <v>0.4</v>
      </c>
      <c r="H18" s="44">
        <v>0</v>
      </c>
      <c r="I18" s="44">
        <v>19.8</v>
      </c>
      <c r="J18" s="44">
        <v>80.8</v>
      </c>
      <c r="K18" s="45" t="s">
        <v>88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 t="s">
        <v>60</v>
      </c>
      <c r="F20" s="44">
        <v>100</v>
      </c>
      <c r="G20" s="44">
        <v>6.6</v>
      </c>
      <c r="H20" s="44">
        <v>1.2</v>
      </c>
      <c r="I20" s="44">
        <v>33.4</v>
      </c>
      <c r="J20" s="44">
        <v>170.8</v>
      </c>
      <c r="K20" s="45" t="s">
        <v>89</v>
      </c>
    </row>
    <row r="21" spans="1:11" ht="15">
      <c r="A21" s="24"/>
      <c r="B21" s="16"/>
      <c r="C21" s="11"/>
      <c r="D21" s="6" t="s">
        <v>39</v>
      </c>
      <c r="E21" s="43" t="s">
        <v>54</v>
      </c>
      <c r="F21" s="44">
        <v>160</v>
      </c>
      <c r="G21" s="44">
        <v>2.4</v>
      </c>
      <c r="H21" s="44">
        <v>0.8</v>
      </c>
      <c r="I21" s="44">
        <v>33.6</v>
      </c>
      <c r="J21" s="44">
        <v>151.19999999999999</v>
      </c>
      <c r="K21" s="45" t="s">
        <v>89</v>
      </c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1010</v>
      </c>
      <c r="G23" s="20">
        <f t="shared" ref="G23:J23" si="1">SUM(G14:G22)</f>
        <v>38.200000000000003</v>
      </c>
      <c r="H23" s="20">
        <f t="shared" si="1"/>
        <v>24.699999999999996</v>
      </c>
      <c r="I23" s="20">
        <f t="shared" si="1"/>
        <v>133.69999999999999</v>
      </c>
      <c r="J23" s="20">
        <f t="shared" si="1"/>
        <v>910.3</v>
      </c>
      <c r="K23" s="26"/>
    </row>
    <row r="24" spans="1:11" ht="15.75" thickBot="1">
      <c r="A24" s="30">
        <f>A6</f>
        <v>1</v>
      </c>
      <c r="B24" s="31">
        <f>B6</f>
        <v>1</v>
      </c>
      <c r="C24" s="51" t="s">
        <v>4</v>
      </c>
      <c r="D24" s="52"/>
      <c r="E24" s="32"/>
      <c r="F24" s="33">
        <f>F13+F23</f>
        <v>1665</v>
      </c>
      <c r="G24" s="33">
        <f t="shared" ref="G24:J24" si="2">G13+G23</f>
        <v>59.6</v>
      </c>
      <c r="H24" s="33">
        <f t="shared" si="2"/>
        <v>43.699999999999996</v>
      </c>
      <c r="I24" s="33">
        <f t="shared" si="2"/>
        <v>204.8</v>
      </c>
      <c r="J24" s="33">
        <f t="shared" si="2"/>
        <v>1449.6</v>
      </c>
      <c r="K24" s="33"/>
    </row>
    <row r="25" spans="1:11" ht="25.5">
      <c r="A25" s="15">
        <v>1</v>
      </c>
      <c r="B25" s="16">
        <v>2</v>
      </c>
      <c r="C25" s="23" t="s">
        <v>20</v>
      </c>
      <c r="D25" s="5" t="s">
        <v>21</v>
      </c>
      <c r="E25" s="40" t="s">
        <v>90</v>
      </c>
      <c r="F25" s="41">
        <v>187</v>
      </c>
      <c r="G25" s="41">
        <v>23</v>
      </c>
      <c r="H25" s="41">
        <v>13.2</v>
      </c>
      <c r="I25" s="41">
        <v>24.8</v>
      </c>
      <c r="J25" s="41">
        <v>299.14999999999998</v>
      </c>
      <c r="K25" s="42" t="s">
        <v>91</v>
      </c>
    </row>
    <row r="26" spans="1:11" ht="15">
      <c r="A26" s="15"/>
      <c r="B26" s="16"/>
      <c r="C26" s="11"/>
      <c r="D26" s="6" t="s">
        <v>26</v>
      </c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92</v>
      </c>
      <c r="F27" s="44">
        <v>200</v>
      </c>
      <c r="G27" s="44">
        <v>0.2</v>
      </c>
      <c r="H27" s="44">
        <v>0.1</v>
      </c>
      <c r="I27" s="44">
        <v>9.9</v>
      </c>
      <c r="J27" s="44">
        <v>41.6</v>
      </c>
      <c r="K27" s="45" t="s">
        <v>53</v>
      </c>
    </row>
    <row r="28" spans="1:11" ht="15">
      <c r="A28" s="15"/>
      <c r="B28" s="16"/>
      <c r="C28" s="11"/>
      <c r="D28" s="7" t="s">
        <v>23</v>
      </c>
      <c r="E28" s="43" t="s">
        <v>93</v>
      </c>
      <c r="F28" s="44">
        <v>40</v>
      </c>
      <c r="G28" s="44">
        <v>3</v>
      </c>
      <c r="H28" s="44">
        <v>0.3</v>
      </c>
      <c r="I28" s="44">
        <v>19.7</v>
      </c>
      <c r="J28" s="44">
        <v>93.8</v>
      </c>
      <c r="K28" s="45" t="s">
        <v>84</v>
      </c>
    </row>
    <row r="29" spans="1:11" ht="15">
      <c r="A29" s="15"/>
      <c r="B29" s="16"/>
      <c r="C29" s="11"/>
      <c r="D29" s="7" t="s">
        <v>24</v>
      </c>
      <c r="E29" s="43" t="s">
        <v>54</v>
      </c>
      <c r="F29" s="44">
        <v>100</v>
      </c>
      <c r="G29" s="44">
        <v>1.5</v>
      </c>
      <c r="H29" s="44">
        <v>0.5</v>
      </c>
      <c r="I29" s="44">
        <v>21</v>
      </c>
      <c r="J29" s="44">
        <v>94.5</v>
      </c>
      <c r="K29" s="45" t="s">
        <v>84</v>
      </c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527</v>
      </c>
      <c r="G32" s="20">
        <f t="shared" ref="G32" si="3">SUM(G25:G31)</f>
        <v>27.7</v>
      </c>
      <c r="H32" s="20">
        <f t="shared" ref="H32" si="4">SUM(H25:H31)</f>
        <v>14.1</v>
      </c>
      <c r="I32" s="20">
        <f t="shared" ref="I32" si="5">SUM(I25:I31)</f>
        <v>75.400000000000006</v>
      </c>
      <c r="J32" s="20">
        <f t="shared" ref="J32" si="6">SUM(J25:J31)</f>
        <v>529.04999999999995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64</v>
      </c>
      <c r="F33" s="44">
        <v>100</v>
      </c>
      <c r="G33" s="44">
        <v>0.9</v>
      </c>
      <c r="H33" s="44">
        <v>10.199999999999999</v>
      </c>
      <c r="I33" s="44">
        <v>7.1</v>
      </c>
      <c r="J33" s="44">
        <v>123.8</v>
      </c>
      <c r="K33" s="45" t="s">
        <v>43</v>
      </c>
    </row>
    <row r="34" spans="1:11" ht="15">
      <c r="A34" s="15"/>
      <c r="B34" s="16"/>
      <c r="C34" s="11"/>
      <c r="D34" s="7" t="s">
        <v>27</v>
      </c>
      <c r="E34" s="43" t="s">
        <v>38</v>
      </c>
      <c r="F34" s="44">
        <v>200</v>
      </c>
      <c r="G34" s="44">
        <v>3.1</v>
      </c>
      <c r="H34" s="44">
        <v>5.0999999999999996</v>
      </c>
      <c r="I34" s="44">
        <v>12.3</v>
      </c>
      <c r="J34" s="44">
        <v>107.5</v>
      </c>
      <c r="K34" s="45" t="s">
        <v>94</v>
      </c>
    </row>
    <row r="35" spans="1:11" ht="15">
      <c r="A35" s="15"/>
      <c r="B35" s="16"/>
      <c r="C35" s="11"/>
      <c r="D35" s="7" t="s">
        <v>28</v>
      </c>
      <c r="E35" s="43" t="s">
        <v>95</v>
      </c>
      <c r="F35" s="44">
        <v>150</v>
      </c>
      <c r="G35" s="44">
        <v>9</v>
      </c>
      <c r="H35" s="44">
        <v>14.1</v>
      </c>
      <c r="I35" s="44">
        <v>18.399999999999999</v>
      </c>
      <c r="J35" s="44">
        <v>236.8</v>
      </c>
      <c r="K35" s="45" t="s">
        <v>96</v>
      </c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 t="s">
        <v>99</v>
      </c>
      <c r="F37" s="44">
        <v>200</v>
      </c>
      <c r="G37" s="44">
        <v>1</v>
      </c>
      <c r="H37" s="44">
        <v>0</v>
      </c>
      <c r="I37" s="44">
        <v>25.4</v>
      </c>
      <c r="J37" s="44">
        <v>105.6</v>
      </c>
      <c r="K37" s="45" t="s">
        <v>84</v>
      </c>
    </row>
    <row r="38" spans="1:11" ht="15">
      <c r="A38" s="15"/>
      <c r="B38" s="16"/>
      <c r="C38" s="11"/>
      <c r="D38" s="7" t="s">
        <v>31</v>
      </c>
      <c r="E38" s="43" t="s">
        <v>93</v>
      </c>
      <c r="F38" s="44">
        <v>50</v>
      </c>
      <c r="G38" s="44">
        <v>3.8</v>
      </c>
      <c r="H38" s="44">
        <v>0.4</v>
      </c>
      <c r="I38" s="44">
        <v>24.6</v>
      </c>
      <c r="J38" s="44">
        <v>117.2</v>
      </c>
      <c r="K38" s="45" t="s">
        <v>84</v>
      </c>
    </row>
    <row r="39" spans="1:11" ht="15">
      <c r="A39" s="15"/>
      <c r="B39" s="16"/>
      <c r="C39" s="11"/>
      <c r="D39" s="7" t="s">
        <v>32</v>
      </c>
      <c r="E39" s="43" t="s">
        <v>58</v>
      </c>
      <c r="F39" s="44">
        <v>100</v>
      </c>
      <c r="G39" s="44">
        <v>6.6</v>
      </c>
      <c r="H39" s="44">
        <v>1.2</v>
      </c>
      <c r="I39" s="44">
        <v>33.4</v>
      </c>
      <c r="J39" s="44">
        <v>170.8</v>
      </c>
      <c r="K39" s="45" t="s">
        <v>84</v>
      </c>
    </row>
    <row r="40" spans="1:11" ht="15">
      <c r="A40" s="15"/>
      <c r="B40" s="16"/>
      <c r="C40" s="11"/>
      <c r="D40" s="6" t="s">
        <v>39</v>
      </c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 t="s">
        <v>97</v>
      </c>
      <c r="E41" s="43" t="s">
        <v>97</v>
      </c>
      <c r="F41" s="44">
        <v>60</v>
      </c>
      <c r="G41" s="44">
        <v>7.2</v>
      </c>
      <c r="H41" s="44">
        <v>6.1</v>
      </c>
      <c r="I41" s="44">
        <v>0.4</v>
      </c>
      <c r="J41" s="44">
        <v>84.8</v>
      </c>
      <c r="K41" s="45" t="s">
        <v>98</v>
      </c>
    </row>
    <row r="42" spans="1:11" ht="15">
      <c r="A42" s="17"/>
      <c r="B42" s="18"/>
      <c r="C42" s="8"/>
      <c r="D42" s="19" t="s">
        <v>33</v>
      </c>
      <c r="E42" s="12"/>
      <c r="F42" s="20">
        <f>SUM(F33:F41)</f>
        <v>860</v>
      </c>
      <c r="G42" s="20">
        <f t="shared" ref="G42" si="7">SUM(G33:G41)</f>
        <v>31.599999999999998</v>
      </c>
      <c r="H42" s="20">
        <f t="shared" ref="H42" si="8">SUM(H33:H41)</f>
        <v>37.099999999999994</v>
      </c>
      <c r="I42" s="20">
        <f t="shared" ref="I42" si="9">SUM(I33:I41)</f>
        <v>121.6</v>
      </c>
      <c r="J42" s="20">
        <f t="shared" ref="J42" si="10">SUM(J33:J41)</f>
        <v>946.5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1" t="s">
        <v>4</v>
      </c>
      <c r="D43" s="52"/>
      <c r="E43" s="32"/>
      <c r="F43" s="33">
        <f>F32+F42</f>
        <v>1387</v>
      </c>
      <c r="G43" s="33">
        <f t="shared" ref="G43" si="11">G32+G42</f>
        <v>59.3</v>
      </c>
      <c r="H43" s="33">
        <f t="shared" ref="H43" si="12">H32+H42</f>
        <v>51.199999999999996</v>
      </c>
      <c r="I43" s="33">
        <f t="shared" ref="I43" si="13">I32+I42</f>
        <v>197</v>
      </c>
      <c r="J43" s="33">
        <f t="shared" ref="J43" si="14">J32+J42</f>
        <v>1475.55</v>
      </c>
      <c r="K43" s="33"/>
    </row>
    <row r="44" spans="1:11" ht="25.5">
      <c r="A44" s="21">
        <v>1</v>
      </c>
      <c r="B44" s="22">
        <v>3</v>
      </c>
      <c r="C44" s="23" t="s">
        <v>20</v>
      </c>
      <c r="D44" s="5" t="s">
        <v>21</v>
      </c>
      <c r="E44" s="40" t="s">
        <v>100</v>
      </c>
      <c r="F44" s="41">
        <v>180</v>
      </c>
      <c r="G44" s="41">
        <v>17.100000000000001</v>
      </c>
      <c r="H44" s="41">
        <v>16.5</v>
      </c>
      <c r="I44" s="41">
        <v>25</v>
      </c>
      <c r="J44" s="41">
        <v>316.89999999999998</v>
      </c>
      <c r="K44" s="42" t="s">
        <v>101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59</v>
      </c>
      <c r="F46" s="44">
        <v>200</v>
      </c>
      <c r="G46" s="44">
        <v>0.5</v>
      </c>
      <c r="H46" s="44">
        <v>0</v>
      </c>
      <c r="I46" s="44">
        <v>19.8</v>
      </c>
      <c r="J46" s="44">
        <v>81</v>
      </c>
      <c r="K46" s="45" t="s">
        <v>61</v>
      </c>
    </row>
    <row r="47" spans="1:11" ht="15">
      <c r="A47" s="24"/>
      <c r="B47" s="16"/>
      <c r="C47" s="11"/>
      <c r="D47" s="7" t="s">
        <v>23</v>
      </c>
      <c r="E47" s="43" t="s">
        <v>47</v>
      </c>
      <c r="F47" s="44">
        <v>40</v>
      </c>
      <c r="G47" s="44">
        <v>3</v>
      </c>
      <c r="H47" s="44">
        <v>0.3</v>
      </c>
      <c r="I47" s="44">
        <v>19.7</v>
      </c>
      <c r="J47" s="44">
        <v>93.8</v>
      </c>
      <c r="K47" s="45" t="s">
        <v>84</v>
      </c>
    </row>
    <row r="48" spans="1:11" ht="15">
      <c r="A48" s="24"/>
      <c r="B48" s="16"/>
      <c r="C48" s="11"/>
      <c r="D48" s="7" t="s">
        <v>24</v>
      </c>
      <c r="E48" s="43" t="s">
        <v>48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44.4</v>
      </c>
      <c r="K48" s="45" t="s">
        <v>84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5">SUM(G44:G50)</f>
        <v>21</v>
      </c>
      <c r="H51" s="20">
        <f t="shared" ref="H51" si="16">SUM(H44:H50)</f>
        <v>17.2</v>
      </c>
      <c r="I51" s="20">
        <f t="shared" ref="I51" si="17">SUM(I44:I50)</f>
        <v>74.3</v>
      </c>
      <c r="J51" s="20">
        <f t="shared" ref="J51" si="18">SUM(J44:J50)</f>
        <v>536.1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49</v>
      </c>
      <c r="F52" s="44">
        <v>60</v>
      </c>
      <c r="G52" s="44">
        <v>0.8</v>
      </c>
      <c r="H52" s="44">
        <v>2.7</v>
      </c>
      <c r="I52" s="44">
        <v>4.5999999999999996</v>
      </c>
      <c r="J52" s="44">
        <v>76.099999999999994</v>
      </c>
      <c r="K52" s="45" t="s">
        <v>50</v>
      </c>
    </row>
    <row r="53" spans="1:11" ht="15">
      <c r="A53" s="24"/>
      <c r="B53" s="16"/>
      <c r="C53" s="11"/>
      <c r="D53" s="7" t="s">
        <v>27</v>
      </c>
      <c r="E53" s="43" t="s">
        <v>102</v>
      </c>
      <c r="F53" s="44">
        <v>200</v>
      </c>
      <c r="G53" s="44">
        <v>3.5</v>
      </c>
      <c r="H53" s="44">
        <v>4.2</v>
      </c>
      <c r="I53" s="44">
        <v>4.3</v>
      </c>
      <c r="J53" s="44">
        <v>69.2</v>
      </c>
      <c r="K53" s="45" t="s">
        <v>103</v>
      </c>
    </row>
    <row r="54" spans="1:11" ht="15">
      <c r="A54" s="24"/>
      <c r="B54" s="16"/>
      <c r="C54" s="11"/>
      <c r="D54" s="7" t="s">
        <v>28</v>
      </c>
      <c r="E54" s="43" t="s">
        <v>104</v>
      </c>
      <c r="F54" s="44">
        <v>200</v>
      </c>
      <c r="G54" s="44">
        <v>11.5</v>
      </c>
      <c r="H54" s="44">
        <v>11.1</v>
      </c>
      <c r="I54" s="44">
        <v>28.9</v>
      </c>
      <c r="J54" s="44">
        <v>261.2</v>
      </c>
      <c r="K54" s="45" t="s">
        <v>105</v>
      </c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 t="s">
        <v>106</v>
      </c>
      <c r="F56" s="44">
        <v>200</v>
      </c>
      <c r="G56" s="44">
        <v>0.2</v>
      </c>
      <c r="H56" s="44">
        <v>0</v>
      </c>
      <c r="I56" s="44">
        <v>0.1</v>
      </c>
      <c r="J56" s="44">
        <v>1.4</v>
      </c>
      <c r="K56" s="45" t="s">
        <v>107</v>
      </c>
    </row>
    <row r="57" spans="1:11" ht="15">
      <c r="A57" s="24"/>
      <c r="B57" s="16"/>
      <c r="C57" s="11"/>
      <c r="D57" s="7" t="s">
        <v>31</v>
      </c>
      <c r="E57" s="43" t="s">
        <v>93</v>
      </c>
      <c r="F57" s="44">
        <v>60</v>
      </c>
      <c r="G57" s="44">
        <v>7.6</v>
      </c>
      <c r="H57" s="44">
        <v>0.8</v>
      </c>
      <c r="I57" s="44">
        <v>49.2</v>
      </c>
      <c r="J57" s="44">
        <v>234.4</v>
      </c>
      <c r="K57" s="45" t="s">
        <v>89</v>
      </c>
    </row>
    <row r="58" spans="1:11" ht="15">
      <c r="A58" s="24"/>
      <c r="B58" s="16"/>
      <c r="C58" s="11"/>
      <c r="D58" s="7" t="s">
        <v>32</v>
      </c>
      <c r="E58" s="43" t="s">
        <v>58</v>
      </c>
      <c r="F58" s="44">
        <v>100</v>
      </c>
      <c r="G58" s="44">
        <v>6.6</v>
      </c>
      <c r="H58" s="44">
        <v>1.2</v>
      </c>
      <c r="I58" s="44">
        <v>33.4</v>
      </c>
      <c r="J58" s="44">
        <v>170.8</v>
      </c>
      <c r="K58" s="45" t="s">
        <v>89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 t="s">
        <v>39</v>
      </c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820</v>
      </c>
      <c r="G61" s="20">
        <f t="shared" ref="G61" si="19">SUM(G52:G60)</f>
        <v>30.200000000000003</v>
      </c>
      <c r="H61" s="20">
        <f t="shared" ref="H61" si="20">SUM(H52:H60)</f>
        <v>20</v>
      </c>
      <c r="I61" s="20">
        <f t="shared" ref="I61" si="21">SUM(I52:I60)</f>
        <v>120.5</v>
      </c>
      <c r="J61" s="20">
        <f t="shared" ref="J61" si="22">SUM(J52:J60)</f>
        <v>813.09999999999991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1" t="s">
        <v>4</v>
      </c>
      <c r="D62" s="52"/>
      <c r="E62" s="32"/>
      <c r="F62" s="33">
        <f>F51+F61</f>
        <v>1340</v>
      </c>
      <c r="G62" s="33">
        <f t="shared" ref="G62" si="23">G51+G61</f>
        <v>51.2</v>
      </c>
      <c r="H62" s="33">
        <f t="shared" ref="H62" si="24">H51+H61</f>
        <v>37.200000000000003</v>
      </c>
      <c r="I62" s="33">
        <f t="shared" ref="I62" si="25">I51+I61</f>
        <v>194.8</v>
      </c>
      <c r="J62" s="33">
        <f t="shared" ref="J62" si="26">J51+J61</f>
        <v>1349.1999999999998</v>
      </c>
      <c r="K62" s="33"/>
    </row>
    <row r="63" spans="1:11" ht="25.5">
      <c r="A63" s="21">
        <v>1</v>
      </c>
      <c r="B63" s="22">
        <v>4</v>
      </c>
      <c r="C63" s="23" t="s">
        <v>20</v>
      </c>
      <c r="D63" s="5" t="s">
        <v>21</v>
      </c>
      <c r="E63" s="40" t="s">
        <v>108</v>
      </c>
      <c r="F63" s="41">
        <v>200</v>
      </c>
      <c r="G63" s="41">
        <v>12.3</v>
      </c>
      <c r="H63" s="41">
        <v>14.4</v>
      </c>
      <c r="I63" s="41">
        <v>34.200000000000003</v>
      </c>
      <c r="J63" s="41">
        <v>315.39999999999998</v>
      </c>
      <c r="K63" s="42" t="s">
        <v>109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110</v>
      </c>
      <c r="F65" s="44">
        <v>200</v>
      </c>
      <c r="G65" s="44">
        <v>0.4</v>
      </c>
      <c r="H65" s="44">
        <v>0</v>
      </c>
      <c r="I65" s="44">
        <v>19.8</v>
      </c>
      <c r="J65" s="44">
        <v>80.8</v>
      </c>
      <c r="K65" s="45" t="s">
        <v>88</v>
      </c>
    </row>
    <row r="66" spans="1:11" ht="15">
      <c r="A66" s="24"/>
      <c r="B66" s="16"/>
      <c r="C66" s="11"/>
      <c r="D66" s="7" t="s">
        <v>23</v>
      </c>
      <c r="E66" s="43" t="s">
        <v>93</v>
      </c>
      <c r="F66" s="44">
        <v>30</v>
      </c>
      <c r="G66" s="44">
        <v>2.2999999999999998</v>
      </c>
      <c r="H66" s="44">
        <v>0.2</v>
      </c>
      <c r="I66" s="44">
        <v>14.8</v>
      </c>
      <c r="J66" s="44">
        <v>70.3</v>
      </c>
      <c r="K66" s="45" t="s">
        <v>84</v>
      </c>
    </row>
    <row r="67" spans="1:11" ht="15">
      <c r="A67" s="24"/>
      <c r="B67" s="16"/>
      <c r="C67" s="11"/>
      <c r="D67" s="7" t="s">
        <v>24</v>
      </c>
      <c r="E67" s="43" t="s">
        <v>37</v>
      </c>
      <c r="F67" s="44">
        <v>150</v>
      </c>
      <c r="G67" s="44">
        <v>1.4</v>
      </c>
      <c r="H67" s="44">
        <v>0.3</v>
      </c>
      <c r="I67" s="44">
        <v>12.2</v>
      </c>
      <c r="J67" s="44">
        <v>56.7</v>
      </c>
      <c r="K67" s="45" t="s">
        <v>84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16.399999999999999</v>
      </c>
      <c r="H70" s="20">
        <f t="shared" ref="H70" si="28">SUM(H63:H69)</f>
        <v>14.9</v>
      </c>
      <c r="I70" s="20">
        <f t="shared" ref="I70" si="29">SUM(I63:I69)</f>
        <v>81</v>
      </c>
      <c r="J70" s="20">
        <f t="shared" ref="J70" si="30">SUM(J63:J69)</f>
        <v>523.20000000000005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64</v>
      </c>
      <c r="F71" s="44">
        <v>80</v>
      </c>
      <c r="G71" s="44">
        <v>0.7</v>
      </c>
      <c r="H71" s="44">
        <v>8.1</v>
      </c>
      <c r="I71" s="44">
        <v>5.7</v>
      </c>
      <c r="J71" s="44">
        <v>99</v>
      </c>
      <c r="K71" s="45" t="s">
        <v>57</v>
      </c>
    </row>
    <row r="72" spans="1:11" ht="15">
      <c r="A72" s="24"/>
      <c r="B72" s="16"/>
      <c r="C72" s="11"/>
      <c r="D72" s="7" t="s">
        <v>27</v>
      </c>
      <c r="E72" s="43" t="s">
        <v>111</v>
      </c>
      <c r="F72" s="44">
        <v>200</v>
      </c>
      <c r="G72" s="44">
        <v>5.9</v>
      </c>
      <c r="H72" s="44">
        <v>6.8</v>
      </c>
      <c r="I72" s="44">
        <v>12.5</v>
      </c>
      <c r="J72" s="44">
        <v>134.6</v>
      </c>
      <c r="K72" s="45" t="s">
        <v>112</v>
      </c>
    </row>
    <row r="73" spans="1:11" ht="15">
      <c r="A73" s="24"/>
      <c r="B73" s="16"/>
      <c r="C73" s="11"/>
      <c r="D73" s="7" t="s">
        <v>28</v>
      </c>
      <c r="E73" s="43" t="s">
        <v>113</v>
      </c>
      <c r="F73" s="44">
        <v>100</v>
      </c>
      <c r="G73" s="44">
        <v>22.6</v>
      </c>
      <c r="H73" s="44">
        <v>14.9</v>
      </c>
      <c r="I73" s="44">
        <v>2.2000000000000002</v>
      </c>
      <c r="J73" s="44">
        <v>249.5</v>
      </c>
      <c r="K73" s="45" t="s">
        <v>114</v>
      </c>
    </row>
    <row r="74" spans="1:11" ht="15">
      <c r="A74" s="24"/>
      <c r="B74" s="16"/>
      <c r="C74" s="11"/>
      <c r="D74" s="7" t="s">
        <v>29</v>
      </c>
      <c r="E74" s="43" t="s">
        <v>71</v>
      </c>
      <c r="F74" s="44">
        <v>200</v>
      </c>
      <c r="G74" s="44">
        <v>5.9</v>
      </c>
      <c r="H74" s="44">
        <v>7</v>
      </c>
      <c r="I74" s="44">
        <v>40.700000000000003</v>
      </c>
      <c r="J74" s="44">
        <v>233.1</v>
      </c>
      <c r="K74" s="45" t="s">
        <v>115</v>
      </c>
    </row>
    <row r="75" spans="1:11" ht="25.5">
      <c r="A75" s="24"/>
      <c r="B75" s="16"/>
      <c r="C75" s="11"/>
      <c r="D75" s="7" t="s">
        <v>30</v>
      </c>
      <c r="E75" s="43" t="s">
        <v>62</v>
      </c>
      <c r="F75" s="44">
        <v>150</v>
      </c>
      <c r="G75" s="44">
        <v>0.2</v>
      </c>
      <c r="H75" s="44">
        <v>0.1</v>
      </c>
      <c r="I75" s="44">
        <v>8.3000000000000007</v>
      </c>
      <c r="J75" s="44">
        <v>35</v>
      </c>
      <c r="K75" s="45" t="s">
        <v>116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58</v>
      </c>
      <c r="F77" s="44">
        <v>80</v>
      </c>
      <c r="G77" s="44">
        <v>5.3</v>
      </c>
      <c r="H77" s="44">
        <v>1</v>
      </c>
      <c r="I77" s="44">
        <v>26.7</v>
      </c>
      <c r="J77" s="44">
        <v>136.6</v>
      </c>
      <c r="K77" s="45" t="s">
        <v>84</v>
      </c>
    </row>
    <row r="78" spans="1:11" ht="15">
      <c r="A78" s="24"/>
      <c r="B78" s="16"/>
      <c r="C78" s="11"/>
      <c r="D78" s="6" t="s">
        <v>39</v>
      </c>
      <c r="E78" s="43" t="s">
        <v>42</v>
      </c>
      <c r="F78" s="44">
        <v>100</v>
      </c>
      <c r="G78" s="44">
        <v>0.9</v>
      </c>
      <c r="H78" s="44">
        <v>0.2</v>
      </c>
      <c r="I78" s="44">
        <v>8.1</v>
      </c>
      <c r="J78" s="44">
        <v>37.799999999999997</v>
      </c>
      <c r="K78" s="45" t="s">
        <v>84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910</v>
      </c>
      <c r="G80" s="20">
        <f t="shared" ref="G80" si="31">SUM(G71:G79)</f>
        <v>41.5</v>
      </c>
      <c r="H80" s="20">
        <f t="shared" ref="H80" si="32">SUM(H71:H79)</f>
        <v>38.1</v>
      </c>
      <c r="I80" s="20">
        <f t="shared" ref="I80" si="33">SUM(I71:I79)</f>
        <v>104.2</v>
      </c>
      <c r="J80" s="20">
        <f t="shared" ref="J80" si="34">SUM(J71:J79)</f>
        <v>925.6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1" t="s">
        <v>4</v>
      </c>
      <c r="D81" s="52"/>
      <c r="E81" s="32"/>
      <c r="F81" s="33">
        <f>F70+F80</f>
        <v>1490</v>
      </c>
      <c r="G81" s="33">
        <f t="shared" ref="G81" si="35">G70+G80</f>
        <v>57.9</v>
      </c>
      <c r="H81" s="33">
        <f t="shared" ref="H81" si="36">H70+H80</f>
        <v>53</v>
      </c>
      <c r="I81" s="33">
        <f t="shared" ref="I81" si="37">I70+I80</f>
        <v>185.2</v>
      </c>
      <c r="J81" s="33">
        <f t="shared" ref="J81" si="38">J70+J80</f>
        <v>1448.8000000000002</v>
      </c>
      <c r="K81" s="33"/>
    </row>
    <row r="82" spans="1:11" ht="51">
      <c r="A82" s="21">
        <v>1</v>
      </c>
      <c r="B82" s="22">
        <v>5</v>
      </c>
      <c r="C82" s="23" t="s">
        <v>20</v>
      </c>
      <c r="D82" s="5" t="s">
        <v>21</v>
      </c>
      <c r="E82" s="40" t="s">
        <v>117</v>
      </c>
      <c r="F82" s="41">
        <v>173</v>
      </c>
      <c r="G82" s="41">
        <v>14.5</v>
      </c>
      <c r="H82" s="41">
        <v>23.7</v>
      </c>
      <c r="I82" s="41">
        <v>17.5</v>
      </c>
      <c r="J82" s="41">
        <v>341.5</v>
      </c>
      <c r="K82" s="42" t="s">
        <v>118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77</v>
      </c>
      <c r="F84" s="44">
        <v>150</v>
      </c>
      <c r="G84" s="44">
        <v>1.2</v>
      </c>
      <c r="H84" s="44">
        <v>0.9</v>
      </c>
      <c r="I84" s="44">
        <v>6.5</v>
      </c>
      <c r="J84" s="44">
        <v>38.200000000000003</v>
      </c>
      <c r="K84" s="45" t="s">
        <v>56</v>
      </c>
    </row>
    <row r="85" spans="1:11" ht="15">
      <c r="A85" s="24"/>
      <c r="B85" s="16"/>
      <c r="C85" s="11"/>
      <c r="D85" s="7" t="s">
        <v>23</v>
      </c>
      <c r="E85" s="43" t="s">
        <v>60</v>
      </c>
      <c r="F85" s="44">
        <v>60</v>
      </c>
      <c r="G85" s="44">
        <v>4</v>
      </c>
      <c r="H85" s="44">
        <v>0.7</v>
      </c>
      <c r="I85" s="44">
        <v>20</v>
      </c>
      <c r="J85" s="44">
        <v>102.5</v>
      </c>
      <c r="K85" s="45" t="s">
        <v>84</v>
      </c>
    </row>
    <row r="86" spans="1:11" ht="15">
      <c r="A86" s="24"/>
      <c r="B86" s="16"/>
      <c r="C86" s="11"/>
      <c r="D86" s="7" t="s">
        <v>24</v>
      </c>
      <c r="E86" s="43" t="s">
        <v>40</v>
      </c>
      <c r="F86" s="44">
        <v>120</v>
      </c>
      <c r="G86" s="44">
        <v>0.5</v>
      </c>
      <c r="H86" s="44">
        <v>0.5</v>
      </c>
      <c r="I86" s="44">
        <v>11.8</v>
      </c>
      <c r="J86" s="44">
        <v>53.3</v>
      </c>
      <c r="K86" s="45" t="s">
        <v>84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503</v>
      </c>
      <c r="G89" s="20">
        <f t="shared" ref="G89" si="39">SUM(G82:G88)</f>
        <v>20.2</v>
      </c>
      <c r="H89" s="20">
        <f t="shared" ref="H89" si="40">SUM(H82:H88)</f>
        <v>25.799999999999997</v>
      </c>
      <c r="I89" s="20">
        <f t="shared" ref="I89" si="41">SUM(I82:I88)</f>
        <v>55.8</v>
      </c>
      <c r="J89" s="20">
        <f t="shared" ref="J89" si="42">SUM(J82:J88)</f>
        <v>535.5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119</v>
      </c>
      <c r="F90" s="44">
        <v>80</v>
      </c>
      <c r="G90" s="44">
        <v>2.2000000000000002</v>
      </c>
      <c r="H90" s="44">
        <v>5.7</v>
      </c>
      <c r="I90" s="44">
        <v>8.3000000000000007</v>
      </c>
      <c r="J90" s="44">
        <v>93.8</v>
      </c>
      <c r="K90" s="45" t="s">
        <v>120</v>
      </c>
    </row>
    <row r="91" spans="1:11" ht="15">
      <c r="A91" s="24"/>
      <c r="B91" s="16"/>
      <c r="C91" s="11"/>
      <c r="D91" s="7" t="s">
        <v>27</v>
      </c>
      <c r="E91" s="43" t="s">
        <v>121</v>
      </c>
      <c r="F91" s="44">
        <v>200</v>
      </c>
      <c r="G91" s="44">
        <v>4.8</v>
      </c>
      <c r="H91" s="44">
        <v>2.2000000000000002</v>
      </c>
      <c r="I91" s="44">
        <v>15.5</v>
      </c>
      <c r="J91" s="44">
        <v>100.9</v>
      </c>
      <c r="K91" s="45" t="s">
        <v>69</v>
      </c>
    </row>
    <row r="92" spans="1:11" ht="15">
      <c r="A92" s="24"/>
      <c r="B92" s="16"/>
      <c r="C92" s="11"/>
      <c r="D92" s="7" t="s">
        <v>28</v>
      </c>
      <c r="E92" s="43" t="s">
        <v>122</v>
      </c>
      <c r="F92" s="44">
        <v>90</v>
      </c>
      <c r="G92" s="44">
        <v>12</v>
      </c>
      <c r="H92" s="44">
        <v>12.4</v>
      </c>
      <c r="I92" s="44">
        <v>1.9</v>
      </c>
      <c r="J92" s="44">
        <v>167.4</v>
      </c>
      <c r="K92" s="45" t="s">
        <v>76</v>
      </c>
    </row>
    <row r="93" spans="1:11" ht="15">
      <c r="A93" s="24"/>
      <c r="B93" s="16"/>
      <c r="C93" s="11"/>
      <c r="D93" s="7" t="s">
        <v>29</v>
      </c>
      <c r="E93" s="43" t="s">
        <v>123</v>
      </c>
      <c r="F93" s="44">
        <v>150</v>
      </c>
      <c r="G93" s="44">
        <v>2.9</v>
      </c>
      <c r="H93" s="44">
        <v>26.5</v>
      </c>
      <c r="I93" s="44">
        <v>8.1</v>
      </c>
      <c r="J93" s="44">
        <v>282.89999999999998</v>
      </c>
      <c r="K93" s="45" t="s">
        <v>124</v>
      </c>
    </row>
    <row r="94" spans="1:11" ht="15">
      <c r="A94" s="24"/>
      <c r="B94" s="16"/>
      <c r="C94" s="11"/>
      <c r="D94" s="7" t="s">
        <v>30</v>
      </c>
      <c r="E94" s="43" t="s">
        <v>99</v>
      </c>
      <c r="F94" s="44">
        <v>150</v>
      </c>
      <c r="G94" s="44">
        <v>1</v>
      </c>
      <c r="H94" s="44">
        <v>0</v>
      </c>
      <c r="I94" s="44">
        <v>25.4</v>
      </c>
      <c r="J94" s="44">
        <v>79.2</v>
      </c>
      <c r="K94" s="45" t="s">
        <v>89</v>
      </c>
    </row>
    <row r="95" spans="1:11" ht="15">
      <c r="A95" s="24"/>
      <c r="B95" s="16"/>
      <c r="C95" s="11"/>
      <c r="D95" s="7" t="s">
        <v>31</v>
      </c>
      <c r="E95" s="43" t="s">
        <v>125</v>
      </c>
      <c r="F95" s="44">
        <v>40</v>
      </c>
      <c r="G95" s="44">
        <v>3</v>
      </c>
      <c r="H95" s="44">
        <v>0.3</v>
      </c>
      <c r="I95" s="44">
        <v>19.7</v>
      </c>
      <c r="J95" s="44">
        <v>46.9</v>
      </c>
      <c r="K95" s="45" t="s">
        <v>89</v>
      </c>
    </row>
    <row r="96" spans="1:11" ht="15">
      <c r="A96" s="24"/>
      <c r="B96" s="16"/>
      <c r="C96" s="11"/>
      <c r="D96" s="7" t="s">
        <v>32</v>
      </c>
      <c r="E96" s="43" t="s">
        <v>60</v>
      </c>
      <c r="F96" s="44">
        <v>60</v>
      </c>
      <c r="G96" s="44">
        <v>4</v>
      </c>
      <c r="H96" s="44">
        <v>0.7</v>
      </c>
      <c r="I96" s="44">
        <v>20</v>
      </c>
      <c r="J96" s="44">
        <v>170.8</v>
      </c>
      <c r="K96" s="45" t="s">
        <v>89</v>
      </c>
    </row>
    <row r="97" spans="1:11" ht="15">
      <c r="A97" s="24"/>
      <c r="B97" s="16"/>
      <c r="C97" s="11"/>
      <c r="D97" s="6" t="s">
        <v>39</v>
      </c>
      <c r="E97" s="43" t="s">
        <v>42</v>
      </c>
      <c r="F97" s="44">
        <v>100</v>
      </c>
      <c r="G97" s="44">
        <v>1.4</v>
      </c>
      <c r="H97" s="44">
        <v>0.3</v>
      </c>
      <c r="I97" s="44">
        <v>13</v>
      </c>
      <c r="J97" s="44">
        <v>37.799999999999997</v>
      </c>
      <c r="K97" s="45" t="s">
        <v>84</v>
      </c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870</v>
      </c>
      <c r="G99" s="20">
        <f t="shared" ref="G99" si="43">SUM(G90:G98)</f>
        <v>31.299999999999997</v>
      </c>
      <c r="H99" s="20">
        <f t="shared" ref="H99" si="44">SUM(H90:H98)</f>
        <v>48.099999999999994</v>
      </c>
      <c r="I99" s="20">
        <f t="shared" ref="I99" si="45">SUM(I90:I98)</f>
        <v>111.89999999999999</v>
      </c>
      <c r="J99" s="20">
        <f t="shared" ref="J99" si="46">SUM(J90:J98)</f>
        <v>979.7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1" t="s">
        <v>4</v>
      </c>
      <c r="D100" s="52"/>
      <c r="E100" s="32"/>
      <c r="F100" s="33">
        <f>F89+F99</f>
        <v>1373</v>
      </c>
      <c r="G100" s="33">
        <f t="shared" ref="G100" si="47">G89+G99</f>
        <v>51.5</v>
      </c>
      <c r="H100" s="33">
        <f t="shared" ref="H100" si="48">H89+H99</f>
        <v>73.899999999999991</v>
      </c>
      <c r="I100" s="33">
        <f t="shared" ref="I100" si="49">I89+I99</f>
        <v>167.7</v>
      </c>
      <c r="J100" s="33">
        <f t="shared" ref="J100" si="50">J89+J99</f>
        <v>1515.2</v>
      </c>
      <c r="K100" s="33"/>
    </row>
    <row r="101" spans="1:11" ht="25.5">
      <c r="A101" s="21">
        <v>2</v>
      </c>
      <c r="B101" s="22">
        <v>1</v>
      </c>
      <c r="C101" s="23" t="s">
        <v>20</v>
      </c>
      <c r="D101" s="5" t="s">
        <v>21</v>
      </c>
      <c r="E101" s="40" t="s">
        <v>172</v>
      </c>
      <c r="F101" s="41">
        <v>180</v>
      </c>
      <c r="G101" s="41">
        <v>19.8</v>
      </c>
      <c r="H101" s="41">
        <v>14</v>
      </c>
      <c r="I101" s="41">
        <v>23.5</v>
      </c>
      <c r="J101" s="41">
        <v>299</v>
      </c>
      <c r="K101" s="42" t="s">
        <v>126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127</v>
      </c>
      <c r="F103" s="44">
        <v>200</v>
      </c>
      <c r="G103" s="44">
        <v>0.2</v>
      </c>
      <c r="H103" s="44">
        <v>0.1</v>
      </c>
      <c r="I103" s="44">
        <v>6.6</v>
      </c>
      <c r="J103" s="44">
        <v>27.9</v>
      </c>
      <c r="K103" s="45" t="s">
        <v>128</v>
      </c>
    </row>
    <row r="104" spans="1:11" ht="15">
      <c r="A104" s="24"/>
      <c r="B104" s="16"/>
      <c r="C104" s="11"/>
      <c r="D104" s="7" t="s">
        <v>23</v>
      </c>
      <c r="E104" s="43" t="s">
        <v>63</v>
      </c>
      <c r="F104" s="44">
        <v>30</v>
      </c>
      <c r="G104" s="44">
        <v>2.2999999999999998</v>
      </c>
      <c r="H104" s="44">
        <v>0.2</v>
      </c>
      <c r="I104" s="44">
        <v>14.8</v>
      </c>
      <c r="J104" s="44">
        <v>70.3</v>
      </c>
      <c r="K104" s="45" t="s">
        <v>89</v>
      </c>
    </row>
    <row r="105" spans="1:11" ht="15">
      <c r="A105" s="24"/>
      <c r="B105" s="16"/>
      <c r="C105" s="11"/>
      <c r="D105" s="7" t="s">
        <v>24</v>
      </c>
      <c r="E105" s="43" t="s">
        <v>70</v>
      </c>
      <c r="F105" s="44">
        <v>150</v>
      </c>
      <c r="G105" s="44">
        <v>2.2999999999999998</v>
      </c>
      <c r="H105" s="44">
        <v>0.8</v>
      </c>
      <c r="I105" s="44">
        <v>31.5</v>
      </c>
      <c r="J105" s="44">
        <v>141.80000000000001</v>
      </c>
      <c r="K105" s="45" t="s">
        <v>84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24.6</v>
      </c>
      <c r="H108" s="20">
        <f t="shared" si="51"/>
        <v>15.1</v>
      </c>
      <c r="I108" s="20">
        <f t="shared" si="51"/>
        <v>76.400000000000006</v>
      </c>
      <c r="J108" s="20">
        <f t="shared" si="51"/>
        <v>539</v>
      </c>
      <c r="K108" s="26"/>
    </row>
    <row r="109" spans="1:11" ht="25.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173</v>
      </c>
      <c r="F109" s="44">
        <v>90</v>
      </c>
      <c r="G109" s="44">
        <v>16.399999999999999</v>
      </c>
      <c r="H109" s="44">
        <v>18.8</v>
      </c>
      <c r="I109" s="44">
        <v>0.3</v>
      </c>
      <c r="J109" s="44">
        <v>235.8</v>
      </c>
      <c r="K109" s="45" t="s">
        <v>174</v>
      </c>
    </row>
    <row r="110" spans="1:11" ht="15">
      <c r="A110" s="24"/>
      <c r="B110" s="16"/>
      <c r="C110" s="11"/>
      <c r="D110" s="7" t="s">
        <v>27</v>
      </c>
      <c r="E110" s="43" t="s">
        <v>129</v>
      </c>
      <c r="F110" s="44">
        <v>200</v>
      </c>
      <c r="G110" s="44">
        <v>6.5</v>
      </c>
      <c r="H110" s="44">
        <v>2.8</v>
      </c>
      <c r="I110" s="44">
        <v>14.9</v>
      </c>
      <c r="J110" s="44">
        <v>110.9</v>
      </c>
      <c r="K110" s="45" t="s">
        <v>75</v>
      </c>
    </row>
    <row r="111" spans="1:11" ht="38.25">
      <c r="A111" s="24"/>
      <c r="B111" s="16"/>
      <c r="C111" s="11"/>
      <c r="D111" s="7" t="s">
        <v>28</v>
      </c>
      <c r="E111" s="43" t="s">
        <v>132</v>
      </c>
      <c r="F111" s="44">
        <v>110</v>
      </c>
      <c r="G111" s="44">
        <v>10.3</v>
      </c>
      <c r="H111" s="44">
        <v>10</v>
      </c>
      <c r="I111" s="44">
        <v>10.4</v>
      </c>
      <c r="J111" s="44">
        <v>168.4</v>
      </c>
      <c r="K111" s="45" t="s">
        <v>133</v>
      </c>
    </row>
    <row r="112" spans="1:11" ht="15">
      <c r="A112" s="24"/>
      <c r="B112" s="16"/>
      <c r="C112" s="11"/>
      <c r="D112" s="7" t="s">
        <v>29</v>
      </c>
      <c r="E112" s="43" t="s">
        <v>130</v>
      </c>
      <c r="F112" s="44">
        <v>200</v>
      </c>
      <c r="G112" s="44">
        <v>6</v>
      </c>
      <c r="H112" s="44">
        <v>7.3</v>
      </c>
      <c r="I112" s="44">
        <v>35.4</v>
      </c>
      <c r="J112" s="44">
        <v>231.5</v>
      </c>
      <c r="K112" s="45" t="s">
        <v>131</v>
      </c>
    </row>
    <row r="113" spans="1:11" ht="15">
      <c r="A113" s="24"/>
      <c r="B113" s="16"/>
      <c r="C113" s="11"/>
      <c r="D113" s="7" t="s">
        <v>30</v>
      </c>
      <c r="E113" s="43" t="s">
        <v>46</v>
      </c>
      <c r="F113" s="44">
        <v>200</v>
      </c>
      <c r="G113" s="44">
        <v>0.1</v>
      </c>
      <c r="H113" s="44">
        <v>0</v>
      </c>
      <c r="I113" s="44">
        <v>5.2</v>
      </c>
      <c r="J113" s="44">
        <v>21.4</v>
      </c>
      <c r="K113" s="45" t="s">
        <v>80</v>
      </c>
    </row>
    <row r="114" spans="1:11" ht="15">
      <c r="A114" s="24"/>
      <c r="B114" s="16"/>
      <c r="C114" s="11"/>
      <c r="D114" s="7" t="s">
        <v>31</v>
      </c>
      <c r="E114" s="43" t="s">
        <v>125</v>
      </c>
      <c r="F114" s="44">
        <v>100</v>
      </c>
      <c r="G114" s="44">
        <v>7.6</v>
      </c>
      <c r="H114" s="44">
        <v>0.8</v>
      </c>
      <c r="I114" s="44">
        <v>49.2</v>
      </c>
      <c r="J114" s="44">
        <v>234.4</v>
      </c>
      <c r="K114" s="45" t="s">
        <v>89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900</v>
      </c>
      <c r="G118" s="20">
        <f t="shared" ref="G118:J118" si="52">SUM(G109:G117)</f>
        <v>46.900000000000006</v>
      </c>
      <c r="H118" s="20">
        <f t="shared" si="52"/>
        <v>39.699999999999996</v>
      </c>
      <c r="I118" s="20">
        <f t="shared" si="52"/>
        <v>115.4</v>
      </c>
      <c r="J118" s="20">
        <f t="shared" si="52"/>
        <v>1002.4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51" t="s">
        <v>4</v>
      </c>
      <c r="D119" s="52"/>
      <c r="E119" s="32"/>
      <c r="F119" s="33">
        <f>F108+F118</f>
        <v>1460</v>
      </c>
      <c r="G119" s="33">
        <f t="shared" ref="G119" si="53">G108+G118</f>
        <v>71.5</v>
      </c>
      <c r="H119" s="33">
        <f t="shared" ref="H119" si="54">H108+H118</f>
        <v>54.8</v>
      </c>
      <c r="I119" s="33">
        <f t="shared" ref="I119" si="55">I108+I118</f>
        <v>191.8</v>
      </c>
      <c r="J119" s="33">
        <f t="shared" ref="J119" si="56">J108+J118</f>
        <v>1541.4</v>
      </c>
      <c r="K119" s="33"/>
    </row>
    <row r="120" spans="1:11" ht="25.5">
      <c r="A120" s="15">
        <v>2</v>
      </c>
      <c r="B120" s="16">
        <v>2</v>
      </c>
      <c r="C120" s="23" t="s">
        <v>20</v>
      </c>
      <c r="D120" s="5" t="s">
        <v>21</v>
      </c>
      <c r="E120" s="40" t="s">
        <v>134</v>
      </c>
      <c r="F120" s="41">
        <v>190</v>
      </c>
      <c r="G120" s="41">
        <v>20.6</v>
      </c>
      <c r="H120" s="41">
        <v>11</v>
      </c>
      <c r="I120" s="41">
        <v>31.3</v>
      </c>
      <c r="J120" s="41">
        <v>306.2</v>
      </c>
      <c r="K120" s="42" t="s">
        <v>66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59</v>
      </c>
      <c r="F122" s="44">
        <v>200</v>
      </c>
      <c r="G122" s="44">
        <v>0.4</v>
      </c>
      <c r="H122" s="44">
        <v>0</v>
      </c>
      <c r="I122" s="44">
        <v>19.8</v>
      </c>
      <c r="J122" s="44">
        <v>80.8</v>
      </c>
      <c r="K122" s="45" t="s">
        <v>135</v>
      </c>
    </row>
    <row r="123" spans="1:11" ht="15">
      <c r="A123" s="15"/>
      <c r="B123" s="16"/>
      <c r="C123" s="11"/>
      <c r="D123" s="7" t="s">
        <v>23</v>
      </c>
      <c r="E123" s="43" t="s">
        <v>67</v>
      </c>
      <c r="F123" s="44">
        <v>40</v>
      </c>
      <c r="G123" s="44">
        <v>3</v>
      </c>
      <c r="H123" s="44">
        <v>0.3</v>
      </c>
      <c r="I123" s="44">
        <v>19.7</v>
      </c>
      <c r="J123" s="44">
        <v>93.8</v>
      </c>
      <c r="K123" s="45" t="s">
        <v>89</v>
      </c>
    </row>
    <row r="124" spans="1:11" ht="15">
      <c r="A124" s="15"/>
      <c r="B124" s="16"/>
      <c r="C124" s="11"/>
      <c r="D124" s="7" t="s">
        <v>24</v>
      </c>
      <c r="E124" s="43" t="s">
        <v>68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44.4</v>
      </c>
      <c r="K124" s="45" t="s">
        <v>89</v>
      </c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530</v>
      </c>
      <c r="G127" s="20">
        <f t="shared" ref="G127:J127" si="57">SUM(G120:G126)</f>
        <v>24.4</v>
      </c>
      <c r="H127" s="20">
        <f t="shared" si="57"/>
        <v>11.700000000000001</v>
      </c>
      <c r="I127" s="20">
        <f t="shared" si="57"/>
        <v>80.599999999999994</v>
      </c>
      <c r="J127" s="20">
        <f t="shared" si="57"/>
        <v>525.20000000000005</v>
      </c>
      <c r="K127" s="26"/>
    </row>
    <row r="128" spans="1:11" ht="25.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161</v>
      </c>
      <c r="F128" s="44">
        <v>80</v>
      </c>
      <c r="G128" s="44">
        <v>2</v>
      </c>
      <c r="H128" s="44">
        <v>8.1</v>
      </c>
      <c r="I128" s="44">
        <v>8.3000000000000007</v>
      </c>
      <c r="J128" s="44">
        <v>114.4</v>
      </c>
      <c r="K128" s="45" t="s">
        <v>136</v>
      </c>
    </row>
    <row r="129" spans="1:11" ht="15">
      <c r="A129" s="15"/>
      <c r="B129" s="16"/>
      <c r="C129" s="11"/>
      <c r="D129" s="7" t="s">
        <v>27</v>
      </c>
      <c r="E129" s="43" t="s">
        <v>137</v>
      </c>
      <c r="F129" s="44">
        <v>200</v>
      </c>
      <c r="G129" s="44">
        <v>8.6</v>
      </c>
      <c r="H129" s="44">
        <v>6.1</v>
      </c>
      <c r="I129" s="44">
        <v>13.9</v>
      </c>
      <c r="J129" s="44">
        <v>144.9</v>
      </c>
      <c r="K129" s="45" t="s">
        <v>138</v>
      </c>
    </row>
    <row r="130" spans="1:11" ht="15">
      <c r="A130" s="15"/>
      <c r="B130" s="16"/>
      <c r="C130" s="11"/>
      <c r="D130" s="7" t="s">
        <v>28</v>
      </c>
      <c r="E130" s="43" t="s">
        <v>139</v>
      </c>
      <c r="F130" s="44">
        <v>90</v>
      </c>
      <c r="G130" s="44">
        <v>18.100000000000001</v>
      </c>
      <c r="H130" s="44">
        <v>11.9</v>
      </c>
      <c r="I130" s="44">
        <v>1.8</v>
      </c>
      <c r="J130" s="44">
        <v>186.5</v>
      </c>
      <c r="K130" s="45" t="s">
        <v>115</v>
      </c>
    </row>
    <row r="131" spans="1:11" ht="15">
      <c r="A131" s="15"/>
      <c r="B131" s="16"/>
      <c r="C131" s="11"/>
      <c r="D131" s="7" t="s">
        <v>29</v>
      </c>
      <c r="E131" s="43" t="s">
        <v>140</v>
      </c>
      <c r="F131" s="44">
        <v>150</v>
      </c>
      <c r="G131" s="44">
        <v>6.4</v>
      </c>
      <c r="H131" s="44">
        <v>6.5</v>
      </c>
      <c r="I131" s="44">
        <v>35.5</v>
      </c>
      <c r="J131" s="44">
        <v>225.8</v>
      </c>
      <c r="K131" s="45" t="s">
        <v>141</v>
      </c>
    </row>
    <row r="132" spans="1:11" ht="15">
      <c r="A132" s="15"/>
      <c r="B132" s="16"/>
      <c r="C132" s="11"/>
      <c r="D132" s="7" t="s">
        <v>30</v>
      </c>
      <c r="E132" s="43" t="s">
        <v>46</v>
      </c>
      <c r="F132" s="44">
        <v>200</v>
      </c>
      <c r="G132" s="44">
        <v>0.1</v>
      </c>
      <c r="H132" s="44">
        <v>0</v>
      </c>
      <c r="I132" s="44">
        <v>5.2</v>
      </c>
      <c r="J132" s="44">
        <v>21.4</v>
      </c>
      <c r="K132" s="45" t="s">
        <v>142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60</v>
      </c>
      <c r="F134" s="44">
        <v>70</v>
      </c>
      <c r="G134" s="44">
        <v>6.6</v>
      </c>
      <c r="H134" s="44">
        <v>1.2</v>
      </c>
      <c r="I134" s="44">
        <v>33.4</v>
      </c>
      <c r="J134" s="44">
        <v>119.6</v>
      </c>
      <c r="K134" s="45" t="s">
        <v>84</v>
      </c>
    </row>
    <row r="135" spans="1:11" ht="15">
      <c r="A135" s="15"/>
      <c r="B135" s="16"/>
      <c r="C135" s="11"/>
      <c r="D135" s="6" t="s">
        <v>39</v>
      </c>
      <c r="E135" s="43" t="s">
        <v>48</v>
      </c>
      <c r="F135" s="44">
        <v>100</v>
      </c>
      <c r="G135" s="44">
        <v>0.4</v>
      </c>
      <c r="H135" s="44">
        <v>0.4</v>
      </c>
      <c r="I135" s="44">
        <v>9.8000000000000007</v>
      </c>
      <c r="J135" s="44">
        <v>44.4</v>
      </c>
      <c r="K135" s="45" t="s">
        <v>84</v>
      </c>
    </row>
    <row r="136" spans="1:11" ht="15">
      <c r="A136" s="15"/>
      <c r="B136" s="16"/>
      <c r="C136" s="11"/>
      <c r="D136" s="6" t="s">
        <v>162</v>
      </c>
      <c r="E136" s="43" t="s">
        <v>163</v>
      </c>
      <c r="F136" s="44">
        <v>30</v>
      </c>
      <c r="G136" s="44">
        <v>7</v>
      </c>
      <c r="H136" s="44">
        <v>8.9</v>
      </c>
      <c r="I136" s="44">
        <v>0</v>
      </c>
      <c r="J136" s="44">
        <v>107.5</v>
      </c>
      <c r="K136" s="45" t="s">
        <v>164</v>
      </c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58">SUM(G128:G136)</f>
        <v>49.2</v>
      </c>
      <c r="H137" s="20">
        <f t="shared" si="58"/>
        <v>43.1</v>
      </c>
      <c r="I137" s="20">
        <f t="shared" si="58"/>
        <v>107.89999999999999</v>
      </c>
      <c r="J137" s="20">
        <f t="shared" si="58"/>
        <v>964.5</v>
      </c>
      <c r="K137" s="26"/>
    </row>
    <row r="138" spans="1:11" ht="15.75" thickBot="1">
      <c r="A138" s="34">
        <f>A120</f>
        <v>2</v>
      </c>
      <c r="B138" s="34">
        <f>B120</f>
        <v>2</v>
      </c>
      <c r="C138" s="51" t="s">
        <v>4</v>
      </c>
      <c r="D138" s="52"/>
      <c r="E138" s="32"/>
      <c r="F138" s="33">
        <f>F127+F137</f>
        <v>1450</v>
      </c>
      <c r="G138" s="33">
        <f t="shared" ref="G138" si="59">G127+G137</f>
        <v>73.599999999999994</v>
      </c>
      <c r="H138" s="33">
        <f t="shared" ref="H138" si="60">H127+H137</f>
        <v>54.800000000000004</v>
      </c>
      <c r="I138" s="33">
        <f t="shared" ref="I138" si="61">I127+I137</f>
        <v>188.5</v>
      </c>
      <c r="J138" s="33">
        <f t="shared" ref="J138" si="62">J127+J137</f>
        <v>1489.7</v>
      </c>
      <c r="K138" s="33"/>
    </row>
    <row r="139" spans="1:11" ht="25.5">
      <c r="A139" s="21">
        <v>2</v>
      </c>
      <c r="B139" s="22">
        <v>3</v>
      </c>
      <c r="C139" s="23" t="s">
        <v>20</v>
      </c>
      <c r="D139" s="5" t="s">
        <v>21</v>
      </c>
      <c r="E139" s="40" t="s">
        <v>143</v>
      </c>
      <c r="F139" s="41">
        <v>175</v>
      </c>
      <c r="G139" s="41">
        <v>19.12</v>
      </c>
      <c r="H139" s="41">
        <v>17.2</v>
      </c>
      <c r="I139" s="41">
        <v>32.299999999999997</v>
      </c>
      <c r="J139" s="41">
        <v>377.2</v>
      </c>
      <c r="K139" s="42" t="s">
        <v>144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145</v>
      </c>
      <c r="F141" s="44">
        <v>180</v>
      </c>
      <c r="G141" s="44">
        <v>0.1</v>
      </c>
      <c r="H141" s="44">
        <v>0.1</v>
      </c>
      <c r="I141" s="44">
        <v>8.9</v>
      </c>
      <c r="J141" s="44">
        <v>37.4</v>
      </c>
      <c r="K141" s="45" t="s">
        <v>53</v>
      </c>
    </row>
    <row r="142" spans="1:11" ht="15.75" customHeight="1">
      <c r="A142" s="24"/>
      <c r="B142" s="16"/>
      <c r="C142" s="11"/>
      <c r="D142" s="7" t="s">
        <v>23</v>
      </c>
      <c r="E142" s="43" t="s">
        <v>146</v>
      </c>
      <c r="F142" s="44">
        <v>30</v>
      </c>
      <c r="G142" s="44">
        <v>2.2999999999999998</v>
      </c>
      <c r="H142" s="44">
        <v>0.2</v>
      </c>
      <c r="I142" s="44">
        <v>14.8</v>
      </c>
      <c r="J142" s="44">
        <v>70.3</v>
      </c>
      <c r="K142" s="45" t="s">
        <v>84</v>
      </c>
    </row>
    <row r="143" spans="1:11" ht="15">
      <c r="A143" s="24"/>
      <c r="B143" s="16"/>
      <c r="C143" s="11"/>
      <c r="D143" s="7" t="s">
        <v>24</v>
      </c>
      <c r="E143" s="43" t="s">
        <v>40</v>
      </c>
      <c r="F143" s="44">
        <v>115</v>
      </c>
      <c r="G143" s="44">
        <v>0.5</v>
      </c>
      <c r="H143" s="44">
        <v>0.5</v>
      </c>
      <c r="I143" s="44">
        <v>11.3</v>
      </c>
      <c r="J143" s="44">
        <v>51.1</v>
      </c>
      <c r="K143" s="45" t="s">
        <v>84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22.020000000000003</v>
      </c>
      <c r="H146" s="20">
        <f t="shared" si="63"/>
        <v>18</v>
      </c>
      <c r="I146" s="20">
        <f t="shared" si="63"/>
        <v>67.3</v>
      </c>
      <c r="J146" s="20">
        <f t="shared" si="63"/>
        <v>536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171</v>
      </c>
      <c r="F147" s="44">
        <v>80</v>
      </c>
      <c r="G147" s="44">
        <v>0.7</v>
      </c>
      <c r="H147" s="44">
        <v>8.1</v>
      </c>
      <c r="I147" s="44">
        <v>5.7</v>
      </c>
      <c r="J147" s="44">
        <v>99</v>
      </c>
      <c r="K147" s="45" t="s">
        <v>74</v>
      </c>
    </row>
    <row r="148" spans="1:11" ht="15">
      <c r="A148" s="24"/>
      <c r="B148" s="16"/>
      <c r="C148" s="11"/>
      <c r="D148" s="7" t="s">
        <v>27</v>
      </c>
      <c r="E148" s="43" t="s">
        <v>147</v>
      </c>
      <c r="F148" s="44">
        <v>200</v>
      </c>
      <c r="G148" s="44">
        <v>5.0999999999999996</v>
      </c>
      <c r="H148" s="44">
        <v>5.8</v>
      </c>
      <c r="I148" s="44">
        <v>10.8</v>
      </c>
      <c r="J148" s="44">
        <v>135.6</v>
      </c>
      <c r="K148" s="45" t="s">
        <v>148</v>
      </c>
    </row>
    <row r="149" spans="1:11" ht="15">
      <c r="A149" s="24"/>
      <c r="B149" s="16"/>
      <c r="C149" s="11"/>
      <c r="D149" s="7" t="s">
        <v>28</v>
      </c>
      <c r="E149" s="43" t="s">
        <v>149</v>
      </c>
      <c r="F149" s="44">
        <v>200</v>
      </c>
      <c r="G149" s="44">
        <v>21</v>
      </c>
      <c r="H149" s="44">
        <v>7</v>
      </c>
      <c r="I149" s="44">
        <v>17.5</v>
      </c>
      <c r="J149" s="44">
        <v>231</v>
      </c>
      <c r="K149" s="45" t="s">
        <v>150</v>
      </c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151</v>
      </c>
      <c r="F151" s="44">
        <v>200</v>
      </c>
      <c r="G151" s="44">
        <v>1</v>
      </c>
      <c r="H151" s="44">
        <v>0.2</v>
      </c>
      <c r="I151" s="44">
        <v>20.2</v>
      </c>
      <c r="J151" s="44">
        <v>86.6</v>
      </c>
      <c r="K151" s="45" t="s">
        <v>89</v>
      </c>
    </row>
    <row r="152" spans="1:11" ht="15">
      <c r="A152" s="24"/>
      <c r="B152" s="16"/>
      <c r="C152" s="11"/>
      <c r="D152" s="7" t="s">
        <v>31</v>
      </c>
      <c r="E152" s="43" t="s">
        <v>146</v>
      </c>
      <c r="F152" s="44">
        <v>50</v>
      </c>
      <c r="G152" s="44">
        <v>3.8</v>
      </c>
      <c r="H152" s="44">
        <v>0.4</v>
      </c>
      <c r="I152" s="44">
        <v>24.6</v>
      </c>
      <c r="J152" s="44">
        <v>117.2</v>
      </c>
      <c r="K152" s="45" t="s">
        <v>89</v>
      </c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25.5">
      <c r="A154" s="24"/>
      <c r="B154" s="16"/>
      <c r="C154" s="11"/>
      <c r="D154" s="6" t="s">
        <v>39</v>
      </c>
      <c r="E154" s="43" t="s">
        <v>42</v>
      </c>
      <c r="F154" s="44">
        <v>210</v>
      </c>
      <c r="G154" s="44">
        <v>1.9</v>
      </c>
      <c r="H154" s="44">
        <v>0.4</v>
      </c>
      <c r="I154" s="44">
        <v>17</v>
      </c>
      <c r="J154" s="44">
        <v>41.6</v>
      </c>
      <c r="K154" s="45" t="s">
        <v>55</v>
      </c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940</v>
      </c>
      <c r="G156" s="20">
        <f t="shared" ref="G156:J156" si="64">SUM(G147:G155)</f>
        <v>33.5</v>
      </c>
      <c r="H156" s="20">
        <f t="shared" si="64"/>
        <v>21.899999999999995</v>
      </c>
      <c r="I156" s="20">
        <f t="shared" si="64"/>
        <v>95.800000000000011</v>
      </c>
      <c r="J156" s="20">
        <f t="shared" si="64"/>
        <v>711.00000000000011</v>
      </c>
      <c r="K156" s="26"/>
    </row>
    <row r="157" spans="1:11" ht="15.75" thickBot="1">
      <c r="A157" s="30">
        <f>A139</f>
        <v>2</v>
      </c>
      <c r="B157" s="31">
        <f>B139</f>
        <v>3</v>
      </c>
      <c r="C157" s="51" t="s">
        <v>4</v>
      </c>
      <c r="D157" s="52"/>
      <c r="E157" s="32"/>
      <c r="F157" s="33">
        <f>F146+F156</f>
        <v>1440</v>
      </c>
      <c r="G157" s="33">
        <f t="shared" ref="G157" si="65">G146+G156</f>
        <v>55.52</v>
      </c>
      <c r="H157" s="33">
        <f t="shared" ref="H157" si="66">H146+H156</f>
        <v>39.899999999999991</v>
      </c>
      <c r="I157" s="33">
        <f t="shared" ref="I157" si="67">I146+I156</f>
        <v>163.10000000000002</v>
      </c>
      <c r="J157" s="33">
        <f t="shared" ref="J157" si="68">J146+J156</f>
        <v>1247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157</v>
      </c>
      <c r="F158" s="41">
        <v>160</v>
      </c>
      <c r="G158" s="41">
        <v>21.8</v>
      </c>
      <c r="H158" s="41">
        <v>6.5</v>
      </c>
      <c r="I158" s="41">
        <v>26.6</v>
      </c>
      <c r="J158" s="41">
        <v>251.7</v>
      </c>
      <c r="K158" s="42" t="s">
        <v>158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59</v>
      </c>
      <c r="F160" s="44">
        <v>210</v>
      </c>
      <c r="G160" s="44">
        <v>0.5</v>
      </c>
      <c r="H160" s="44">
        <v>0</v>
      </c>
      <c r="I160" s="44">
        <v>20.8</v>
      </c>
      <c r="J160" s="44">
        <v>85</v>
      </c>
      <c r="K160" s="45" t="s">
        <v>61</v>
      </c>
    </row>
    <row r="161" spans="1:11" ht="15">
      <c r="A161" s="24"/>
      <c r="B161" s="16"/>
      <c r="C161" s="11"/>
      <c r="D161" s="7" t="s">
        <v>23</v>
      </c>
      <c r="E161" s="43" t="s">
        <v>63</v>
      </c>
      <c r="F161" s="44">
        <v>40</v>
      </c>
      <c r="G161" s="44">
        <v>3</v>
      </c>
      <c r="H161" s="44">
        <v>0.3</v>
      </c>
      <c r="I161" s="44">
        <v>19.7</v>
      </c>
      <c r="J161" s="44">
        <v>93.8</v>
      </c>
      <c r="K161" s="45" t="s">
        <v>84</v>
      </c>
    </row>
    <row r="162" spans="1:11" ht="15">
      <c r="A162" s="24"/>
      <c r="B162" s="16"/>
      <c r="C162" s="11"/>
      <c r="D162" s="7" t="s">
        <v>24</v>
      </c>
      <c r="E162" s="43" t="s">
        <v>70</v>
      </c>
      <c r="F162" s="44">
        <v>100</v>
      </c>
      <c r="G162" s="44">
        <v>1.5</v>
      </c>
      <c r="H162" s="44" t="s">
        <v>72</v>
      </c>
      <c r="I162" s="44">
        <v>21</v>
      </c>
      <c r="J162" s="44">
        <v>94.5</v>
      </c>
      <c r="K162" s="45" t="s">
        <v>84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26.8</v>
      </c>
      <c r="H165" s="20">
        <f t="shared" si="69"/>
        <v>6.8</v>
      </c>
      <c r="I165" s="20">
        <f t="shared" si="69"/>
        <v>88.100000000000009</v>
      </c>
      <c r="J165" s="20">
        <f t="shared" si="69"/>
        <v>525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73</v>
      </c>
      <c r="F166" s="44">
        <v>60</v>
      </c>
      <c r="G166" s="44">
        <v>1</v>
      </c>
      <c r="H166" s="44">
        <v>6.1</v>
      </c>
      <c r="I166" s="44">
        <v>5.8</v>
      </c>
      <c r="J166" s="44">
        <v>81.5</v>
      </c>
      <c r="K166" s="45" t="s">
        <v>74</v>
      </c>
    </row>
    <row r="167" spans="1:11" ht="15">
      <c r="A167" s="24"/>
      <c r="B167" s="16"/>
      <c r="C167" s="11"/>
      <c r="D167" s="7" t="s">
        <v>27</v>
      </c>
      <c r="E167" s="43" t="s">
        <v>152</v>
      </c>
      <c r="F167" s="44">
        <v>200</v>
      </c>
      <c r="G167" s="44">
        <v>6.5</v>
      </c>
      <c r="H167" s="44">
        <v>2.8</v>
      </c>
      <c r="I167" s="44">
        <v>14.9</v>
      </c>
      <c r="J167" s="44">
        <v>110.9</v>
      </c>
      <c r="K167" s="45" t="s">
        <v>75</v>
      </c>
    </row>
    <row r="168" spans="1:11" ht="15">
      <c r="A168" s="24"/>
      <c r="B168" s="16"/>
      <c r="C168" s="11"/>
      <c r="D168" s="7" t="s">
        <v>28</v>
      </c>
      <c r="E168" s="43" t="s">
        <v>51</v>
      </c>
      <c r="F168" s="44">
        <v>90</v>
      </c>
      <c r="G168" s="44">
        <v>12</v>
      </c>
      <c r="H168" s="44">
        <v>12.4</v>
      </c>
      <c r="I168" s="44">
        <v>1.9</v>
      </c>
      <c r="J168" s="44">
        <v>167.4</v>
      </c>
      <c r="K168" s="45" t="s">
        <v>76</v>
      </c>
    </row>
    <row r="169" spans="1:11" ht="15">
      <c r="A169" s="24"/>
      <c r="B169" s="16"/>
      <c r="C169" s="11"/>
      <c r="D169" s="7" t="s">
        <v>29</v>
      </c>
      <c r="E169" s="43" t="s">
        <v>153</v>
      </c>
      <c r="F169" s="44">
        <v>150</v>
      </c>
      <c r="G169" s="44">
        <v>5.3</v>
      </c>
      <c r="H169" s="44">
        <v>4.9000000000000004</v>
      </c>
      <c r="I169" s="44">
        <v>32.799999999999997</v>
      </c>
      <c r="J169" s="44">
        <v>196.8</v>
      </c>
      <c r="K169" s="45" t="s">
        <v>52</v>
      </c>
    </row>
    <row r="170" spans="1:11" ht="15">
      <c r="A170" s="24"/>
      <c r="B170" s="16"/>
      <c r="C170" s="11"/>
      <c r="D170" s="7" t="s">
        <v>30</v>
      </c>
      <c r="E170" s="43" t="s">
        <v>127</v>
      </c>
      <c r="F170" s="44">
        <v>150</v>
      </c>
      <c r="G170" s="44">
        <v>0.2</v>
      </c>
      <c r="H170" s="44">
        <v>0</v>
      </c>
      <c r="I170" s="44">
        <v>5</v>
      </c>
      <c r="J170" s="44">
        <v>20.9</v>
      </c>
      <c r="K170" s="45" t="s">
        <v>154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60</v>
      </c>
      <c r="F172" s="44">
        <v>100</v>
      </c>
      <c r="G172" s="44">
        <v>6.6</v>
      </c>
      <c r="H172" s="44">
        <v>1.2</v>
      </c>
      <c r="I172" s="44" t="s">
        <v>155</v>
      </c>
      <c r="J172" s="44">
        <v>170.8</v>
      </c>
      <c r="K172" s="45" t="s">
        <v>84</v>
      </c>
    </row>
    <row r="173" spans="1:11" ht="15">
      <c r="A173" s="24"/>
      <c r="B173" s="16"/>
      <c r="C173" s="11"/>
      <c r="D173" s="6" t="s">
        <v>39</v>
      </c>
      <c r="E173" s="43" t="s">
        <v>54</v>
      </c>
      <c r="F173" s="44">
        <v>100</v>
      </c>
      <c r="G173" s="44">
        <v>1.5</v>
      </c>
      <c r="H173" s="44">
        <v>0.5</v>
      </c>
      <c r="I173" s="44">
        <v>21</v>
      </c>
      <c r="J173" s="44">
        <v>94.5</v>
      </c>
      <c r="K173" s="45" t="s">
        <v>84</v>
      </c>
    </row>
    <row r="174" spans="1:11" ht="15">
      <c r="A174" s="24"/>
      <c r="B174" s="16"/>
      <c r="C174" s="11"/>
      <c r="D174" s="6" t="s">
        <v>97</v>
      </c>
      <c r="E174" s="43" t="s">
        <v>97</v>
      </c>
      <c r="F174" s="44">
        <v>40</v>
      </c>
      <c r="G174" s="44">
        <v>4.8</v>
      </c>
      <c r="H174" s="44">
        <v>4</v>
      </c>
      <c r="I174" s="44">
        <v>0.3</v>
      </c>
      <c r="J174" s="44">
        <v>56.6</v>
      </c>
      <c r="K174" s="45" t="s">
        <v>165</v>
      </c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890</v>
      </c>
      <c r="G175" s="20">
        <f t="shared" ref="G175:J175" si="70">SUM(G166:G174)</f>
        <v>37.9</v>
      </c>
      <c r="H175" s="20">
        <f t="shared" si="70"/>
        <v>31.899999999999995</v>
      </c>
      <c r="I175" s="20">
        <f t="shared" si="70"/>
        <v>81.699999999999989</v>
      </c>
      <c r="J175" s="20">
        <f t="shared" si="70"/>
        <v>899.4</v>
      </c>
      <c r="K175" s="26"/>
    </row>
    <row r="176" spans="1:11" ht="15.75" thickBot="1">
      <c r="A176" s="30">
        <f>A158</f>
        <v>2</v>
      </c>
      <c r="B176" s="31">
        <f>B158</f>
        <v>4</v>
      </c>
      <c r="C176" s="51" t="s">
        <v>4</v>
      </c>
      <c r="D176" s="52"/>
      <c r="E176" s="32"/>
      <c r="F176" s="33">
        <f>F165+F175</f>
        <v>1400</v>
      </c>
      <c r="G176" s="33">
        <f t="shared" ref="G176" si="71">G165+G175</f>
        <v>64.7</v>
      </c>
      <c r="H176" s="33">
        <f t="shared" ref="H176" si="72">H165+H175</f>
        <v>38.699999999999996</v>
      </c>
      <c r="I176" s="33">
        <f t="shared" ref="I176" si="73">I165+I175</f>
        <v>169.8</v>
      </c>
      <c r="J176" s="33">
        <f t="shared" ref="J176" si="74">J165+J175</f>
        <v>1424.4</v>
      </c>
      <c r="K176" s="33"/>
    </row>
    <row r="177" spans="1:11" ht="38.25">
      <c r="A177" s="21">
        <v>2</v>
      </c>
      <c r="B177" s="22">
        <v>5</v>
      </c>
      <c r="C177" s="23" t="s">
        <v>20</v>
      </c>
      <c r="D177" s="5" t="s">
        <v>21</v>
      </c>
      <c r="E177" s="40" t="s">
        <v>78</v>
      </c>
      <c r="F177" s="41">
        <v>235</v>
      </c>
      <c r="G177" s="41">
        <v>25.1</v>
      </c>
      <c r="H177" s="41">
        <v>9.4</v>
      </c>
      <c r="I177" s="41">
        <v>31.8</v>
      </c>
      <c r="J177" s="41">
        <v>312.39999999999998</v>
      </c>
      <c r="K177" s="42" t="s">
        <v>79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46</v>
      </c>
      <c r="F179" s="44">
        <v>200</v>
      </c>
      <c r="G179" s="44">
        <v>0.2</v>
      </c>
      <c r="H179" s="44">
        <v>0</v>
      </c>
      <c r="I179" s="44">
        <v>6.4</v>
      </c>
      <c r="J179" s="44">
        <v>26.8</v>
      </c>
      <c r="K179" s="45" t="s">
        <v>80</v>
      </c>
    </row>
    <row r="180" spans="1:11" ht="15">
      <c r="A180" s="24"/>
      <c r="B180" s="16"/>
      <c r="C180" s="11"/>
      <c r="D180" s="7" t="s">
        <v>23</v>
      </c>
      <c r="E180" s="43" t="s">
        <v>159</v>
      </c>
      <c r="F180" s="44">
        <v>40</v>
      </c>
      <c r="G180" s="44">
        <v>3</v>
      </c>
      <c r="H180" s="44">
        <v>0.3</v>
      </c>
      <c r="I180" s="44">
        <v>19.7</v>
      </c>
      <c r="J180" s="44">
        <v>93.8</v>
      </c>
      <c r="K180" s="45" t="s">
        <v>84</v>
      </c>
    </row>
    <row r="181" spans="1:11" ht="15">
      <c r="A181" s="24"/>
      <c r="B181" s="16"/>
      <c r="C181" s="11"/>
      <c r="D181" s="7" t="s">
        <v>24</v>
      </c>
      <c r="E181" s="43" t="s">
        <v>70</v>
      </c>
      <c r="F181" s="44">
        <v>100</v>
      </c>
      <c r="G181" s="44">
        <v>1.5</v>
      </c>
      <c r="H181" s="44">
        <v>0.5</v>
      </c>
      <c r="I181" s="44">
        <v>21</v>
      </c>
      <c r="J181" s="44">
        <v>94.5</v>
      </c>
      <c r="K181" s="45" t="s">
        <v>84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575</v>
      </c>
      <c r="G184" s="20">
        <f t="shared" ref="G184:J184" si="75">SUM(G177:G183)</f>
        <v>29.8</v>
      </c>
      <c r="H184" s="20">
        <f t="shared" si="75"/>
        <v>10.200000000000001</v>
      </c>
      <c r="I184" s="20">
        <f t="shared" si="75"/>
        <v>78.900000000000006</v>
      </c>
      <c r="J184" s="20">
        <f t="shared" si="75"/>
        <v>527.5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49</v>
      </c>
      <c r="F185" s="48">
        <v>60</v>
      </c>
      <c r="G185" s="44">
        <v>0.8</v>
      </c>
      <c r="H185" s="44">
        <v>2.7</v>
      </c>
      <c r="I185" s="44">
        <v>4.5999999999999996</v>
      </c>
      <c r="J185" s="44">
        <v>45.7</v>
      </c>
      <c r="K185" s="49" t="s">
        <v>160</v>
      </c>
    </row>
    <row r="186" spans="1:11" ht="15">
      <c r="A186" s="24"/>
      <c r="B186" s="16"/>
      <c r="C186" s="11"/>
      <c r="D186" s="7" t="s">
        <v>27</v>
      </c>
      <c r="E186" s="43" t="s">
        <v>166</v>
      </c>
      <c r="F186" s="48">
        <v>200</v>
      </c>
      <c r="G186" s="44">
        <v>7.9</v>
      </c>
      <c r="H186" s="44">
        <v>3.8</v>
      </c>
      <c r="I186" s="44">
        <v>12.4</v>
      </c>
      <c r="J186" s="44">
        <v>115.7</v>
      </c>
      <c r="K186" s="49" t="s">
        <v>167</v>
      </c>
    </row>
    <row r="187" spans="1:11" ht="15">
      <c r="A187" s="24"/>
      <c r="B187" s="16"/>
      <c r="C187" s="11"/>
      <c r="D187" s="7" t="s">
        <v>28</v>
      </c>
      <c r="E187" s="43" t="s">
        <v>156</v>
      </c>
      <c r="F187" s="48">
        <v>130</v>
      </c>
      <c r="G187" s="50">
        <v>7.8</v>
      </c>
      <c r="H187" s="50">
        <v>12.2</v>
      </c>
      <c r="I187" s="50">
        <v>15.9</v>
      </c>
      <c r="J187" s="50">
        <v>205.2</v>
      </c>
      <c r="K187" s="49" t="s">
        <v>168</v>
      </c>
    </row>
    <row r="188" spans="1:11" ht="15">
      <c r="A188" s="24"/>
      <c r="B188" s="16"/>
      <c r="C188" s="11"/>
      <c r="D188" s="7" t="s">
        <v>29</v>
      </c>
      <c r="E188" s="43"/>
      <c r="F188" s="48"/>
      <c r="G188" s="44"/>
      <c r="H188" s="44"/>
      <c r="I188" s="44"/>
      <c r="J188" s="44"/>
      <c r="K188" s="49"/>
    </row>
    <row r="189" spans="1:11" ht="25.5">
      <c r="A189" s="24"/>
      <c r="B189" s="16"/>
      <c r="C189" s="11"/>
      <c r="D189" s="7" t="s">
        <v>30</v>
      </c>
      <c r="E189" s="43" t="s">
        <v>59</v>
      </c>
      <c r="F189" s="48">
        <v>180</v>
      </c>
      <c r="G189" s="44">
        <v>0.3</v>
      </c>
      <c r="H189" s="44">
        <v>0</v>
      </c>
      <c r="I189" s="44">
        <v>17.8</v>
      </c>
      <c r="J189" s="44">
        <v>72.7</v>
      </c>
      <c r="K189" s="49" t="s">
        <v>169</v>
      </c>
    </row>
    <row r="190" spans="1:11" ht="15">
      <c r="A190" s="24"/>
      <c r="B190" s="16"/>
      <c r="C190" s="11"/>
      <c r="D190" s="7" t="s">
        <v>31</v>
      </c>
      <c r="E190" s="43" t="s">
        <v>67</v>
      </c>
      <c r="F190" s="48">
        <v>100</v>
      </c>
      <c r="G190" s="44">
        <v>7.6</v>
      </c>
      <c r="H190" s="44">
        <v>0.8</v>
      </c>
      <c r="I190" s="44">
        <v>49.2</v>
      </c>
      <c r="J190" s="44">
        <v>234.4</v>
      </c>
      <c r="K190" s="49" t="s">
        <v>84</v>
      </c>
    </row>
    <row r="191" spans="1:11" ht="15">
      <c r="A191" s="24"/>
      <c r="B191" s="16"/>
      <c r="C191" s="11"/>
      <c r="D191" s="7" t="s">
        <v>32</v>
      </c>
      <c r="E191" s="43" t="s">
        <v>60</v>
      </c>
      <c r="F191" s="48">
        <v>100</v>
      </c>
      <c r="G191" s="44">
        <v>6.6</v>
      </c>
      <c r="H191" s="44">
        <v>1.2</v>
      </c>
      <c r="I191" s="44">
        <v>33.4</v>
      </c>
      <c r="J191" s="44">
        <v>170.8</v>
      </c>
      <c r="K191" s="45"/>
    </row>
    <row r="192" spans="1:11" ht="15">
      <c r="A192" s="24"/>
      <c r="B192" s="16"/>
      <c r="C192" s="11"/>
      <c r="D192" s="6" t="s">
        <v>39</v>
      </c>
      <c r="E192" s="43" t="s">
        <v>40</v>
      </c>
      <c r="F192" s="44">
        <v>120</v>
      </c>
      <c r="G192" s="44">
        <v>0.5</v>
      </c>
      <c r="H192" s="44">
        <v>0.5</v>
      </c>
      <c r="I192" s="44">
        <v>11.8</v>
      </c>
      <c r="J192" s="44">
        <v>53.3</v>
      </c>
      <c r="K192" s="45" t="s">
        <v>84</v>
      </c>
    </row>
    <row r="193" spans="1:11" ht="15">
      <c r="A193" s="24"/>
      <c r="B193" s="16"/>
      <c r="C193" s="11"/>
      <c r="D193" s="6" t="s">
        <v>97</v>
      </c>
      <c r="E193" s="43" t="s">
        <v>97</v>
      </c>
      <c r="F193" s="44">
        <v>40</v>
      </c>
      <c r="G193" s="44">
        <v>4.8</v>
      </c>
      <c r="H193" s="44">
        <v>4</v>
      </c>
      <c r="I193" s="44">
        <v>0.3</v>
      </c>
      <c r="J193" s="44">
        <v>56.6</v>
      </c>
      <c r="K193" s="45" t="s">
        <v>165</v>
      </c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930</v>
      </c>
      <c r="G194" s="20">
        <f t="shared" ref="G194:J194" si="76">SUM(G185:G193)</f>
        <v>36.299999999999997</v>
      </c>
      <c r="H194" s="20">
        <f t="shared" si="76"/>
        <v>25.2</v>
      </c>
      <c r="I194" s="20">
        <f t="shared" si="76"/>
        <v>145.40000000000003</v>
      </c>
      <c r="J194" s="20">
        <f t="shared" si="76"/>
        <v>954.4</v>
      </c>
      <c r="K194" s="26"/>
    </row>
    <row r="195" spans="1:11" ht="15.75" thickBot="1">
      <c r="A195" s="30">
        <f>A177</f>
        <v>2</v>
      </c>
      <c r="B195" s="31">
        <f>B177</f>
        <v>5</v>
      </c>
      <c r="C195" s="51" t="s">
        <v>4</v>
      </c>
      <c r="D195" s="52"/>
      <c r="E195" s="32"/>
      <c r="F195" s="33">
        <f>F184+F194</f>
        <v>1505</v>
      </c>
      <c r="G195" s="33">
        <f t="shared" ref="G195" si="77">G184+G194</f>
        <v>66.099999999999994</v>
      </c>
      <c r="H195" s="33">
        <f t="shared" ref="H195" si="78">H184+H194</f>
        <v>35.4</v>
      </c>
      <c r="I195" s="33">
        <f t="shared" ref="I195" si="79">I184+I194</f>
        <v>224.30000000000004</v>
      </c>
      <c r="J195" s="33">
        <f t="shared" ref="J195" si="80">J184+J194</f>
        <v>1481.9</v>
      </c>
      <c r="K195" s="33"/>
    </row>
    <row r="196" spans="1:11" ht="13.5" thickBot="1">
      <c r="A196" s="28"/>
      <c r="B196" s="29"/>
      <c r="C196" s="53" t="s">
        <v>5</v>
      </c>
      <c r="D196" s="53"/>
      <c r="E196" s="53"/>
      <c r="F196" s="35">
        <f>(F24+F43+F62+F81+F100+F119+F138+F157+F176+F195)/(IF(F24=0,0,1)+IF(F43=0,0,1)+IF(F62=0,0,1)+IF(F81=0,0,1)+IF(F100=0,0,1)+IF(F119=0,0,1)+IF(F138=0,0,1)+IF(F157=0,0,1)+IF(F176=0,0,1)+IF(F195=0,0,1))</f>
        <v>1451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61.092000000000006</v>
      </c>
      <c r="H196" s="35">
        <f t="shared" si="81"/>
        <v>48.26</v>
      </c>
      <c r="I196" s="35">
        <f t="shared" si="81"/>
        <v>188.7</v>
      </c>
      <c r="J196" s="35">
        <f t="shared" si="81"/>
        <v>1442.2750000000001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2025-03-05T11:54:32Z</dcterms:modified>
</cp:coreProperties>
</file>